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Unités_Organisation\S6_Achats\3_ACHATS_&amp;_MARCHES\C_Contrats&amp;Marches\C_PASS\C_PASS_2025\C_PASS_2510_Déchets\2. Docs.travail\"/>
    </mc:Choice>
  </mc:AlternateContent>
  <bookViews>
    <workbookView xWindow="-120" yWindow="-120" windowWidth="29040" windowHeight="15840" activeTab="3"/>
  </bookViews>
  <sheets>
    <sheet name="Archives" sheetId="1" r:id="rId1"/>
    <sheet name="Déchets valorisables" sheetId="3" r:id="rId2"/>
    <sheet name="DIB et DEE" sheetId="4" r:id="rId3"/>
    <sheet name="Biodéchets" sheetId="6" r:id="rId4"/>
  </sheets>
  <definedNames>
    <definedName name="_xlnm.Print_Area" localSheetId="0">Archives!$B$1:$I$57</definedName>
    <definedName name="_xlnm.Print_Area" localSheetId="1">'Déchets valorisables'!$B$1:$I$19</definedName>
    <definedName name="_xlnm.Print_Area" localSheetId="2">'DIB et DEE'!$A$2:$K$79</definedName>
  </definedNames>
  <calcPr calcId="162913"/>
</workbook>
</file>

<file path=xl/calcChain.xml><?xml version="1.0" encoding="utf-8"?>
<calcChain xmlns="http://schemas.openxmlformats.org/spreadsheetml/2006/main">
  <c r="G73" i="4" l="1"/>
  <c r="F73" i="4"/>
  <c r="G51" i="4"/>
  <c r="F51" i="4"/>
  <c r="G29" i="4"/>
  <c r="F29" i="4"/>
  <c r="I27" i="1"/>
  <c r="H27" i="1"/>
  <c r="I12" i="1"/>
  <c r="H12" i="1"/>
  <c r="H13" i="1"/>
  <c r="I13" i="1"/>
  <c r="I21" i="3" l="1"/>
  <c r="H21" i="3"/>
  <c r="I54" i="6" l="1"/>
  <c r="H54" i="6"/>
  <c r="I53" i="6"/>
  <c r="H53" i="6"/>
  <c r="I50" i="6"/>
  <c r="H50" i="6"/>
  <c r="I48" i="6"/>
  <c r="H48" i="6"/>
  <c r="I45" i="6"/>
  <c r="H45" i="6"/>
  <c r="I43" i="6"/>
  <c r="H43" i="6"/>
  <c r="I42" i="6"/>
  <c r="H42" i="6"/>
  <c r="I40" i="6"/>
  <c r="H40" i="6"/>
  <c r="I35" i="6"/>
  <c r="H35" i="6"/>
  <c r="I33" i="6"/>
  <c r="H33" i="6"/>
  <c r="I30" i="6"/>
  <c r="H30" i="6"/>
  <c r="I28" i="6"/>
  <c r="H28" i="6"/>
  <c r="I27" i="6"/>
  <c r="H27" i="6"/>
  <c r="I25" i="6"/>
  <c r="H25" i="6"/>
  <c r="I18" i="6"/>
  <c r="H18" i="6"/>
  <c r="I15" i="6"/>
  <c r="H15" i="6"/>
  <c r="I13" i="6"/>
  <c r="H13" i="6"/>
  <c r="I12" i="6"/>
  <c r="H12" i="6"/>
  <c r="I10" i="6"/>
  <c r="I20" i="6" s="1"/>
  <c r="I52" i="6" s="1"/>
  <c r="I56" i="6" s="1"/>
  <c r="H10" i="6"/>
  <c r="H20" i="6" s="1"/>
  <c r="H52" i="6" s="1"/>
  <c r="H56" i="6" s="1"/>
  <c r="G77" i="4"/>
  <c r="F77" i="4"/>
  <c r="G76" i="4"/>
  <c r="F76" i="4"/>
  <c r="G75" i="4"/>
  <c r="G79" i="4" s="1"/>
  <c r="F75" i="4"/>
  <c r="I60" i="1"/>
  <c r="H60" i="1"/>
  <c r="I59" i="1"/>
  <c r="H59" i="1"/>
  <c r="I55" i="1"/>
  <c r="H55" i="1"/>
  <c r="I53" i="1"/>
  <c r="H53" i="1"/>
  <c r="I50" i="1"/>
  <c r="H50" i="1"/>
  <c r="I48" i="1"/>
  <c r="H48" i="1"/>
  <c r="I47" i="1"/>
  <c r="H47" i="1"/>
  <c r="I41" i="1"/>
  <c r="H41" i="1"/>
  <c r="I39" i="1"/>
  <c r="H39" i="1"/>
  <c r="I36" i="1"/>
  <c r="H36" i="1"/>
  <c r="I34" i="1"/>
  <c r="H34" i="1"/>
  <c r="I33" i="1"/>
  <c r="H33" i="1"/>
  <c r="I25" i="1"/>
  <c r="H25" i="1"/>
  <c r="I21" i="1"/>
  <c r="H21" i="1"/>
  <c r="I17" i="1"/>
  <c r="H17" i="1"/>
  <c r="I16" i="1"/>
  <c r="H16" i="1"/>
  <c r="I15" i="1"/>
  <c r="H15" i="1"/>
  <c r="I14" i="1"/>
  <c r="H14" i="1"/>
  <c r="I58" i="1"/>
  <c r="I62" i="1" s="1"/>
  <c r="H58" i="1"/>
  <c r="H62" i="1" s="1"/>
  <c r="I16" i="3"/>
  <c r="H16" i="3"/>
  <c r="I14" i="3"/>
  <c r="H14" i="3"/>
  <c r="I13" i="3"/>
  <c r="H13" i="3"/>
  <c r="I12" i="3"/>
  <c r="H12" i="3"/>
  <c r="I11" i="3"/>
  <c r="I18" i="3" s="1"/>
  <c r="H11" i="3"/>
  <c r="H18" i="3" s="1"/>
  <c r="E15" i="6"/>
  <c r="F79" i="4" l="1"/>
</calcChain>
</file>

<file path=xl/sharedStrings.xml><?xml version="1.0" encoding="utf-8"?>
<sst xmlns="http://schemas.openxmlformats.org/spreadsheetml/2006/main" count="298" uniqueCount="95">
  <si>
    <t>N° DU PRIX</t>
  </si>
  <si>
    <t>DESIGNATION</t>
  </si>
  <si>
    <t>UNITE</t>
  </si>
  <si>
    <t>CHAPITRE I - MISE A DISPOSITION</t>
  </si>
  <si>
    <t>CHAPITRE III - TRAITEMENT ET VALORISATION</t>
  </si>
  <si>
    <t>Forfait</t>
  </si>
  <si>
    <t xml:space="preserve">Ce prix rémunère : </t>
  </si>
  <si>
    <t>Ce prix rémunère :</t>
  </si>
  <si>
    <t>CHAPITRE II - ENLEVEMENT ET TRANSPORT</t>
  </si>
  <si>
    <t>PRIX HT (€)</t>
  </si>
  <si>
    <t>PRIX TTC (€)</t>
  </si>
  <si>
    <t>SITE DE HAGUENAU</t>
  </si>
  <si>
    <t>SITE DE SELESTAT</t>
  </si>
  <si>
    <t>La tonne</t>
  </si>
  <si>
    <t>CHAPITRE I - MISE A DISPOSITION PONCTUELLE (SUR COMMANDE)</t>
  </si>
  <si>
    <t>CHAPITRE III -  VALORISATION</t>
  </si>
  <si>
    <t>DECHETS INDUSTRIELS BANALS</t>
  </si>
  <si>
    <t>La collecte des archives, le transport et la dépose des archives sur un site de traitement des archives avec remise du bordereau d'enlèvement.</t>
  </si>
  <si>
    <t>L'évacuation du container plein et son remplacement par un container vide de même contenance, le transport et la dépose des archives sur un site de traitement des archives avec remise du bordereau d'enlèvement</t>
  </si>
  <si>
    <t>L'évacuation de la benne, le transport et la dépose des déchets industriels banals (DIB) sur un site de traitement des DIB avec remise du bordereau d'enlèvement</t>
  </si>
  <si>
    <t>L'évacuation du container, le transport et la dépose des déchets industriels banals (DIB) sur un site de traitement des DIB avec remise du bordereau d'enlèvement</t>
  </si>
  <si>
    <t>Forfait par intervention</t>
  </si>
  <si>
    <t>La location ponctuelle d'une (1) benne</t>
  </si>
  <si>
    <t>location annuelle d'un container 15m3</t>
  </si>
  <si>
    <r>
      <t xml:space="preserve">La destruction, la valorisation des déchets 
La remise du bon de pesée, du bordereau de dépôt et de destruction.
</t>
    </r>
    <r>
      <rPr>
        <b/>
        <i/>
        <sz val="11"/>
        <color theme="1"/>
        <rFont val="Calibri"/>
        <family val="2"/>
        <scheme val="minor"/>
      </rPr>
      <t>Ce prix comprend la remise de l'intéressement pour valorisation.</t>
    </r>
  </si>
  <si>
    <r>
      <t xml:space="preserve">La destruction, la valorisation des déchets 
La remise du bon de pesée, du bordereau dépôt et de destruction
</t>
    </r>
    <r>
      <rPr>
        <b/>
        <i/>
        <sz val="11"/>
        <color theme="1"/>
        <rFont val="Calibri"/>
        <family val="2"/>
        <scheme val="minor"/>
      </rPr>
      <t>Ce prix comprend la remise  de l'intéressement pour valorisation.</t>
    </r>
  </si>
  <si>
    <r>
      <t xml:space="preserve">La destruction, la valorisation des déchets 
La remise du bon de pesée, du bordereau de dépôt et de destruction
</t>
    </r>
    <r>
      <rPr>
        <b/>
        <i/>
        <sz val="11"/>
        <color theme="1"/>
        <rFont val="Calibri"/>
        <family val="2"/>
        <scheme val="minor"/>
      </rPr>
      <t>Ce prix comprend la remise  de l'intéressement pour valorisation.</t>
    </r>
  </si>
  <si>
    <r>
      <t xml:space="preserve">La destruction, la valorisation des déchets 
La remise du bon de pesée, du bordereau de dépôt et de destruction.
</t>
    </r>
    <r>
      <rPr>
        <b/>
        <i/>
        <sz val="11"/>
        <color theme="1"/>
        <rFont val="Calibri"/>
        <family val="2"/>
        <scheme val="minor"/>
      </rPr>
      <t>Ce prix comprend la remise  de l'intéressement pour valorisation.</t>
    </r>
  </si>
  <si>
    <t>forfait</t>
  </si>
  <si>
    <t xml:space="preserve">10m3                 </t>
  </si>
  <si>
    <t xml:space="preserve">10m3              </t>
  </si>
  <si>
    <t>forfait par intervention</t>
  </si>
  <si>
    <t xml:space="preserve">  15m3         </t>
  </si>
  <si>
    <t xml:space="preserve">  15m3        </t>
  </si>
  <si>
    <t xml:space="preserve">   20m3               </t>
  </si>
  <si>
    <t xml:space="preserve">   20m3            </t>
  </si>
  <si>
    <t xml:space="preserve">  30m3  </t>
  </si>
  <si>
    <t xml:space="preserve">   30m3</t>
  </si>
  <si>
    <t>Location annuelle d'un container sécurisé sur roues de 600L</t>
  </si>
  <si>
    <t>BIODECHETS</t>
  </si>
  <si>
    <t xml:space="preserve">La collecte, le transport et la dépose des biodéchets  sur un site de traitement spécialisé </t>
  </si>
  <si>
    <t>SITE D'HAGUENAU</t>
  </si>
  <si>
    <r>
      <t>La location annuelle</t>
    </r>
    <r>
      <rPr>
        <b/>
        <sz val="11"/>
        <rFont val="Calibri"/>
        <family val="2"/>
        <scheme val="minor"/>
      </rPr>
      <t xml:space="preserve"> </t>
    </r>
    <r>
      <rPr>
        <sz val="11"/>
        <rFont val="Calibri"/>
        <family val="2"/>
        <scheme val="minor"/>
      </rPr>
      <t>d'un (1) container de 120 litres</t>
    </r>
  </si>
  <si>
    <t xml:space="preserve">Prix de vente d'un (1) "bio-seau" de 10  litres </t>
  </si>
  <si>
    <t>Unité</t>
  </si>
  <si>
    <t>Prix de vente de sacs kraft 8 litres  (600 pièces )</t>
  </si>
  <si>
    <t>Lavage et traitement d'un bac 120 litres</t>
  </si>
  <si>
    <t xml:space="preserve">La collecte, le transport et la dépose des papiers et cartons sur un site de traitement des papiers et cartons </t>
  </si>
  <si>
    <t xml:space="preserve">Forfait par container relevé </t>
  </si>
  <si>
    <t>SITE DE STRASBOURG, SEYBOTH, LOBSTEIN et ILLKIRCH</t>
  </si>
  <si>
    <t xml:space="preserve">CHAPITRE II - ENLEVEMENT, TRANSPORT ET VALORISATION </t>
  </si>
  <si>
    <t>SITE DE STRASBOURG, SITE LOBSTEIN, SITE SEYBOTH et SITE D'ILLKIRCH</t>
  </si>
  <si>
    <t>Location annuelle d'un container sécurisé sur roues de 240L</t>
  </si>
  <si>
    <t>Location annuelle d'un container sécurisé sur roues de 130L</t>
  </si>
  <si>
    <t>Coût horaire</t>
  </si>
  <si>
    <t>SITE STRASBOURG, LOBSTEIN, SEYBOTH, ILLKIRCH</t>
  </si>
  <si>
    <t>Mise à disposition d'1 manutentionnaire</t>
  </si>
  <si>
    <t xml:space="preserve"> Mise à disposition d'1 manutentionnaire </t>
  </si>
  <si>
    <t>SITE DE STRASBOURG, LOBSTEIN, SEYBOTH, ILLKIRCH</t>
  </si>
  <si>
    <t>QUANTITE</t>
  </si>
  <si>
    <t>Location annuelle d'un container sécurisé sur roues de 415L</t>
  </si>
  <si>
    <t>location annuelle d'un container de 15m3</t>
  </si>
  <si>
    <t>L'évacuation d'un container plein et son remplaçement par un container ide de même contenance, le transport et la dépose des archives sur un site de traitement des archives avec remise du bordereau d'enlèvement</t>
  </si>
  <si>
    <t xml:space="preserve">SOUS-TOTAL Strasbourg, Seyboth, Lobstein et Illkirch </t>
  </si>
  <si>
    <t>SOUS-TOTAL Haguenau</t>
  </si>
  <si>
    <t>SOUS-TOTAL Sélestat</t>
  </si>
  <si>
    <t>SOUS-TOTAL Strasbourg, Seyboth, Lobstein, Illkirch</t>
  </si>
  <si>
    <t>TOTAL archives</t>
  </si>
  <si>
    <t>SOUS-TOTAL Strasbourg, Lobstein, Seyboth, Illkirch</t>
  </si>
  <si>
    <t>TOTAL Papiers cartons</t>
  </si>
  <si>
    <t xml:space="preserve">SOUS-TOTAL Strasbourg, Seyboth, Lobstein, Illkirch </t>
  </si>
  <si>
    <t xml:space="preserve">SOUS-TOTAL Haguenau </t>
  </si>
  <si>
    <t xml:space="preserve">SOUS-TOTAL Selestat  </t>
  </si>
  <si>
    <t>SOUS-TOTAL Strasbourg, Seyboth, Lobstein Illkirch</t>
  </si>
  <si>
    <t>TOTAL DIB</t>
  </si>
  <si>
    <t>SOUS-TOTAL Strasbourg, Seyboth, Lobstein , Illkirch</t>
  </si>
  <si>
    <t>TOTAL Biodéchets</t>
  </si>
  <si>
    <t>SOUS-TOTAL Strasbourg, Seyboth, Lobstein, Ilkkirch</t>
  </si>
  <si>
    <t>PRIX UNITAIRE HT (€)</t>
  </si>
  <si>
    <t>PRIX UNITAIRE TTC (€)</t>
  </si>
  <si>
    <t>PRIX TOTAL HT (€)</t>
  </si>
  <si>
    <t>PRIX TOTAL TTC (€)</t>
  </si>
  <si>
    <t>2510-MAPA
Prestations de collecte, transport, traitement et valorisation des déchets (hors déchets ménagers), et prestations associées pour la Caisse Primaire d’Assurance Maladie du Bas-Rhin
DQE</t>
  </si>
  <si>
    <t>2510-MAPA
Prestations de collecte, transport, traitement et valorisation des déchets (hors déchets ménagers), et prestations associées pour la Caisse Primaire d’Assurance Maladie du Bas-Rhin
DQE</t>
  </si>
  <si>
    <t>DECHETS VALORISABLES</t>
  </si>
  <si>
    <t>2510-MAPA
 Prestations de collecte, transport, traitement et valorisation des déchets (hors déchets ménagers), et prestations associées pour
la Caisse Primaire d’Assurance Maladie du Bas-Rhin
DQE</t>
  </si>
  <si>
    <t>La location annuelle d'un (1) container de 1 100L</t>
  </si>
  <si>
    <t>La location pontuelle d'un roll DEEE</t>
  </si>
  <si>
    <t>L'évacuation du roll, le transport et la dépose des déchets électriques et électroniques (DEEE) sur un site de traitement des DEEE avec remise du bordereau d'enlèvement</t>
  </si>
  <si>
    <r>
      <t xml:space="preserve">La destruction, la valorisation des DEEE
La remise du bon de pesée, du bordereau de dépôt et de destruction.
</t>
    </r>
    <r>
      <rPr>
        <b/>
        <i/>
        <sz val="11"/>
        <color theme="1"/>
        <rFont val="Calibri"/>
        <family val="2"/>
        <scheme val="minor"/>
      </rPr>
      <t>Ce prix comprend la remise  de l'intéressement pour valorisation.</t>
    </r>
  </si>
  <si>
    <r>
      <t xml:space="preserve">La location </t>
    </r>
    <r>
      <rPr>
        <sz val="11"/>
        <rFont val="Calibri"/>
        <family val="2"/>
        <scheme val="minor"/>
      </rPr>
      <t>annuelle</t>
    </r>
    <r>
      <rPr>
        <sz val="11"/>
        <color rgb="FFFF0000"/>
        <rFont val="Calibri"/>
        <family val="2"/>
        <scheme val="minor"/>
      </rPr>
      <t xml:space="preserve"> </t>
    </r>
    <r>
      <rPr>
        <sz val="11"/>
        <color theme="1"/>
        <rFont val="Calibri"/>
        <family val="2"/>
        <scheme val="minor"/>
      </rPr>
      <t>d'un (1) container de 770 litres</t>
    </r>
  </si>
  <si>
    <r>
      <t xml:space="preserve">La location </t>
    </r>
    <r>
      <rPr>
        <sz val="11"/>
        <rFont val="Calibri"/>
        <family val="2"/>
        <scheme val="minor"/>
      </rPr>
      <t>annuelle</t>
    </r>
    <r>
      <rPr>
        <sz val="11"/>
        <color rgb="FFFF0000"/>
        <rFont val="Calibri"/>
        <family val="2"/>
        <scheme val="minor"/>
      </rPr>
      <t xml:space="preserve"> </t>
    </r>
    <r>
      <rPr>
        <sz val="11"/>
        <color theme="1"/>
        <rFont val="Calibri"/>
        <family val="2"/>
        <scheme val="minor"/>
      </rPr>
      <t>d'un (1) container de 600 litres</t>
    </r>
  </si>
  <si>
    <r>
      <t xml:space="preserve">La location </t>
    </r>
    <r>
      <rPr>
        <sz val="11"/>
        <rFont val="Calibri"/>
        <family val="2"/>
        <scheme val="minor"/>
      </rPr>
      <t>annuelle</t>
    </r>
    <r>
      <rPr>
        <sz val="11"/>
        <color rgb="FFFF0000"/>
        <rFont val="Calibri"/>
        <family val="2"/>
        <scheme val="minor"/>
      </rPr>
      <t xml:space="preserve"> </t>
    </r>
    <r>
      <rPr>
        <sz val="11"/>
        <color theme="1"/>
        <rFont val="Calibri"/>
        <family val="2"/>
        <scheme val="minor"/>
      </rPr>
      <t>d'un (1) container de 240 litres</t>
    </r>
  </si>
  <si>
    <r>
      <t xml:space="preserve">La location </t>
    </r>
    <r>
      <rPr>
        <sz val="11"/>
        <rFont val="Calibri"/>
        <family val="2"/>
        <scheme val="minor"/>
      </rPr>
      <t>annuelle</t>
    </r>
    <r>
      <rPr>
        <sz val="11"/>
        <color rgb="FFFF0000"/>
        <rFont val="Calibri"/>
        <family val="2"/>
        <scheme val="minor"/>
      </rPr>
      <t xml:space="preserve"> </t>
    </r>
    <r>
      <rPr>
        <sz val="11"/>
        <color theme="1"/>
        <rFont val="Calibri"/>
        <family val="2"/>
        <scheme val="minor"/>
      </rPr>
      <t>d'un (1) container de 130 litres</t>
    </r>
  </si>
  <si>
    <t>ARCHIVES ET DOCUMENTS CONFIDENTIELS OU MEDICAUX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</si>
</sst>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9" x14ac:knownFonts="1">
    <font>
      <sz val="11"/>
      <color theme="1"/>
      <name val="Calibri"/>
      <family val="2"/>
      <scheme val="minor"/>
    </font>
    <font>
      <b/>
      <sz val="16"/>
      <name val="Arial Narrow"/>
      <family val="2"/>
    </font>
    <font>
      <b/>
      <sz val="10"/>
      <name val="Arial"/>
      <family val="2"/>
    </font>
    <font>
      <b/>
      <sz val="12"/>
      <name val="Arial Narrow"/>
      <family val="2"/>
    </font>
    <font>
      <b/>
      <sz val="11"/>
      <color theme="1"/>
      <name val="Calibri"/>
      <family val="2"/>
      <scheme val="minor"/>
    </font>
    <font>
      <b/>
      <sz val="10"/>
      <name val="Arial "/>
    </font>
    <font>
      <b/>
      <sz val="14"/>
      <color theme="1"/>
      <name val="Arial Narrow"/>
      <family val="2"/>
    </font>
    <font>
      <sz val="14"/>
      <color theme="1"/>
      <name val="Arial Narrow"/>
      <family val="2"/>
    </font>
    <font>
      <sz val="11"/>
      <name val="Calibri"/>
      <family val="2"/>
      <scheme val="minor"/>
    </font>
    <font>
      <b/>
      <sz val="18"/>
      <color theme="1"/>
      <name val="Arial Narrow"/>
      <family val="2"/>
    </font>
    <font>
      <sz val="18"/>
      <color theme="1"/>
      <name val="Arial Narrow"/>
      <family val="2"/>
    </font>
    <font>
      <b/>
      <sz val="11"/>
      <color theme="1"/>
      <name val="Arial Narrow"/>
      <family val="2"/>
    </font>
    <font>
      <b/>
      <sz val="11"/>
      <color rgb="FFFF0000"/>
      <name val="Calibri"/>
      <family val="2"/>
      <scheme val="minor"/>
    </font>
    <font>
      <b/>
      <i/>
      <sz val="11"/>
      <color theme="1"/>
      <name val="Calibri"/>
      <family val="2"/>
      <scheme val="minor"/>
    </font>
    <font>
      <sz val="11"/>
      <color theme="1"/>
      <name val="Calibri"/>
      <family val="2"/>
      <scheme val="minor"/>
    </font>
    <font>
      <b/>
      <sz val="12"/>
      <color theme="1"/>
      <name val="Arial Narrow"/>
      <family val="2"/>
    </font>
    <font>
      <b/>
      <sz val="11"/>
      <name val="Calibri"/>
      <family val="2"/>
      <scheme val="minor"/>
    </font>
    <font>
      <sz val="11"/>
      <color rgb="FFFF0000"/>
      <name val="Calibri"/>
      <family val="2"/>
      <scheme val="minor"/>
    </font>
    <font>
      <sz val="12"/>
      <name val="Arial Narrow"/>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39994506668294322"/>
        <bgColor indexed="64"/>
      </patternFill>
    </fill>
    <fill>
      <patternFill patternType="solid">
        <fgColor theme="8" tint="0.39994506668294322"/>
        <bgColor indexed="64"/>
      </patternFill>
    </fill>
    <fill>
      <patternFill patternType="solid">
        <fgColor theme="9" tint="0.599963377788628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lightUp"/>
    </fill>
  </fills>
  <borders count="6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44" fontId="14" fillId="0" borderId="0" applyFont="0" applyFill="0" applyBorder="0" applyAlignment="0" applyProtection="0"/>
  </cellStyleXfs>
  <cellXfs count="283">
    <xf numFmtId="0" fontId="0" fillId="0" borderId="0" xfId="0"/>
    <xf numFmtId="0" fontId="0" fillId="0" borderId="0" xfId="0" applyAlignment="1">
      <alignment horizontal="center"/>
    </xf>
    <xf numFmtId="0" fontId="0" fillId="0" borderId="0" xfId="0" applyAlignment="1">
      <alignment vertical="center"/>
    </xf>
    <xf numFmtId="0" fontId="0" fillId="0" borderId="0" xfId="0" applyAlignment="1">
      <alignment horizontal="center" vertical="center"/>
    </xf>
    <xf numFmtId="0" fontId="0" fillId="0" borderId="11" xfId="0" applyBorder="1" applyAlignment="1">
      <alignment vertical="center" wrapText="1"/>
    </xf>
    <xf numFmtId="2" fontId="0" fillId="0" borderId="0" xfId="0" applyNumberFormat="1" applyAlignment="1">
      <alignment vertical="center"/>
    </xf>
    <xf numFmtId="0" fontId="0" fillId="0" borderId="0" xfId="0" applyAlignment="1">
      <alignment horizontal="left" vertical="center" indent="1"/>
    </xf>
    <xf numFmtId="0" fontId="3" fillId="0" borderId="13" xfId="0" applyFont="1" applyBorder="1" applyAlignment="1">
      <alignment horizontal="center" vertical="center" wrapText="1"/>
    </xf>
    <xf numFmtId="0" fontId="3" fillId="0" borderId="14" xfId="0" applyFont="1" applyBorder="1" applyAlignment="1">
      <alignment horizontal="left" vertical="center" wrapText="1"/>
    </xf>
    <xf numFmtId="0" fontId="6" fillId="2" borderId="1" xfId="0" applyFont="1" applyFill="1" applyBorder="1" applyAlignment="1">
      <alignment horizontal="center" vertical="center"/>
    </xf>
    <xf numFmtId="0" fontId="0" fillId="2" borderId="0" xfId="0" applyFill="1"/>
    <xf numFmtId="0" fontId="0" fillId="0" borderId="0" xfId="0" applyAlignment="1">
      <alignment vertical="center" wrapText="1"/>
    </xf>
    <xf numFmtId="0" fontId="0" fillId="0" borderId="0" xfId="0" applyAlignment="1">
      <alignment horizontal="center" vertical="center" wrapText="1"/>
    </xf>
    <xf numFmtId="2" fontId="0" fillId="0" borderId="0" xfId="0" applyNumberFormat="1" applyAlignment="1">
      <alignment horizontal="center" vertical="center"/>
    </xf>
    <xf numFmtId="0" fontId="0" fillId="2" borderId="11" xfId="0" applyFill="1" applyBorder="1" applyAlignment="1">
      <alignment horizontal="left" vertical="center" wrapText="1" indent="1"/>
    </xf>
    <xf numFmtId="0" fontId="4" fillId="0" borderId="11" xfId="0" applyFont="1" applyBorder="1" applyAlignment="1">
      <alignment vertical="center" wrapText="1"/>
    </xf>
    <xf numFmtId="0" fontId="4" fillId="0" borderId="10" xfId="0" applyFont="1" applyBorder="1" applyAlignment="1">
      <alignment horizontal="center" vertical="center"/>
    </xf>
    <xf numFmtId="0" fontId="0" fillId="0" borderId="10" xfId="0" applyBorder="1" applyAlignment="1">
      <alignment horizontal="center" vertical="center"/>
    </xf>
    <xf numFmtId="0" fontId="0" fillId="0" borderId="20" xfId="0" applyBorder="1" applyAlignment="1">
      <alignment horizontal="left" vertical="center" indent="1"/>
    </xf>
    <xf numFmtId="0" fontId="0" fillId="0" borderId="21" xfId="0" applyBorder="1" applyAlignment="1">
      <alignment vertical="center" wrapText="1"/>
    </xf>
    <xf numFmtId="0" fontId="0" fillId="0" borderId="20" xfId="0" applyBorder="1" applyAlignment="1">
      <alignment horizontal="left" vertical="center"/>
    </xf>
    <xf numFmtId="0" fontId="0" fillId="0" borderId="21" xfId="0" applyBorder="1" applyAlignment="1">
      <alignment horizontal="left" vertical="center" wrapText="1" indent="1"/>
    </xf>
    <xf numFmtId="0" fontId="0" fillId="2" borderId="21" xfId="0" applyFill="1" applyBorder="1" applyAlignment="1">
      <alignment horizontal="left" vertical="center" wrapText="1" indent="1"/>
    </xf>
    <xf numFmtId="0" fontId="0" fillId="0" borderId="20" xfId="0"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left" vertical="center" wrapText="1"/>
    </xf>
    <xf numFmtId="0" fontId="4" fillId="0" borderId="14" xfId="0" applyFont="1" applyBorder="1" applyAlignment="1">
      <alignment vertical="center" wrapText="1"/>
    </xf>
    <xf numFmtId="0" fontId="0" fillId="2" borderId="21" xfId="0" applyFill="1" applyBorder="1" applyAlignment="1">
      <alignment horizontal="left" vertical="center" wrapText="1"/>
    </xf>
    <xf numFmtId="0" fontId="2" fillId="6" borderId="4" xfId="0" applyFont="1" applyFill="1" applyBorder="1" applyAlignment="1">
      <alignment horizontal="center" vertical="center" wrapText="1"/>
    </xf>
    <xf numFmtId="0" fontId="5" fillId="6" borderId="4" xfId="0" applyFont="1" applyFill="1" applyBorder="1" applyAlignment="1">
      <alignment horizontal="center" vertical="center" wrapText="1"/>
    </xf>
    <xf numFmtId="2" fontId="2" fillId="6" borderId="6" xfId="0" applyNumberFormat="1" applyFont="1" applyFill="1" applyBorder="1" applyAlignment="1">
      <alignment horizontal="center" vertical="center" wrapText="1"/>
    </xf>
    <xf numFmtId="0" fontId="5" fillId="6" borderId="2" xfId="0" applyFont="1" applyFill="1" applyBorder="1" applyAlignment="1">
      <alignment horizontal="center" vertical="center" wrapText="1"/>
    </xf>
    <xf numFmtId="0" fontId="4" fillId="3" borderId="37" xfId="0" applyFont="1" applyFill="1" applyBorder="1" applyAlignment="1">
      <alignment horizontal="center" vertical="center" wrapText="1"/>
    </xf>
    <xf numFmtId="0" fontId="0" fillId="0" borderId="11" xfId="0" applyBorder="1" applyAlignment="1">
      <alignment horizontal="center" vertical="center" wrapText="1"/>
    </xf>
    <xf numFmtId="2" fontId="0" fillId="3" borderId="15" xfId="0" applyNumberFormat="1" applyFill="1" applyBorder="1" applyAlignment="1">
      <alignment vertical="center"/>
    </xf>
    <xf numFmtId="0" fontId="0" fillId="3" borderId="14" xfId="0" applyFill="1" applyBorder="1"/>
    <xf numFmtId="2" fontId="0" fillId="3" borderId="18" xfId="0" applyNumberFormat="1" applyFill="1" applyBorder="1" applyAlignment="1">
      <alignment vertical="center"/>
    </xf>
    <xf numFmtId="0" fontId="4" fillId="0" borderId="8" xfId="0" applyFont="1" applyBorder="1" applyAlignment="1">
      <alignment horizontal="left" vertical="center" wrapText="1"/>
    </xf>
    <xf numFmtId="0" fontId="4" fillId="0" borderId="7" xfId="0" applyFont="1" applyBorder="1" applyAlignment="1">
      <alignment horizontal="center" vertical="center"/>
    </xf>
    <xf numFmtId="2" fontId="0" fillId="3" borderId="12" xfId="0" applyNumberFormat="1" applyFill="1" applyBorder="1" applyAlignment="1">
      <alignment vertical="center"/>
    </xf>
    <xf numFmtId="0" fontId="0" fillId="0" borderId="21"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4" fillId="3" borderId="28" xfId="0" applyFont="1" applyFill="1" applyBorder="1" applyAlignment="1">
      <alignment horizontal="center" vertical="center" wrapText="1"/>
    </xf>
    <xf numFmtId="0" fontId="0" fillId="3" borderId="29" xfId="0" applyFill="1" applyBorder="1" applyAlignment="1">
      <alignment horizontal="center"/>
    </xf>
    <xf numFmtId="0" fontId="0" fillId="0" borderId="31" xfId="0" applyBorder="1" applyAlignment="1">
      <alignment horizontal="center" vertical="center" wrapText="1"/>
    </xf>
    <xf numFmtId="0" fontId="4" fillId="3" borderId="32" xfId="0" applyFont="1" applyFill="1" applyBorder="1" applyAlignment="1">
      <alignment horizontal="center" vertical="center" wrapText="1"/>
    </xf>
    <xf numFmtId="0" fontId="0" fillId="3" borderId="29" xfId="0"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2" fillId="9" borderId="4" xfId="0" applyFont="1" applyFill="1" applyBorder="1" applyAlignment="1">
      <alignment horizontal="center" vertical="center" wrapText="1"/>
    </xf>
    <xf numFmtId="0" fontId="2" fillId="9" borderId="2" xfId="0" applyFont="1" applyFill="1" applyBorder="1" applyAlignment="1">
      <alignment horizontal="center" vertical="center" wrapText="1"/>
    </xf>
    <xf numFmtId="2" fontId="2" fillId="9" borderId="6" xfId="0" applyNumberFormat="1" applyFont="1" applyFill="1" applyBorder="1" applyAlignment="1">
      <alignment horizontal="center" vertical="center" wrapText="1"/>
    </xf>
    <xf numFmtId="0" fontId="5" fillId="9" borderId="4" xfId="0" applyFont="1" applyFill="1" applyBorder="1" applyAlignment="1">
      <alignment horizontal="center" vertical="center" wrapText="1"/>
    </xf>
    <xf numFmtId="0" fontId="2" fillId="9" borderId="27" xfId="0" applyFont="1" applyFill="1" applyBorder="1" applyAlignment="1">
      <alignment horizontal="center" vertical="center" wrapText="1"/>
    </xf>
    <xf numFmtId="0" fontId="2" fillId="9" borderId="5" xfId="0" applyFont="1" applyFill="1" applyBorder="1" applyAlignment="1">
      <alignment horizontal="center" vertical="center" wrapText="1"/>
    </xf>
    <xf numFmtId="0" fontId="0" fillId="0" borderId="40" xfId="0" applyBorder="1" applyAlignment="1">
      <alignment horizontal="left" vertical="center" indent="1"/>
    </xf>
    <xf numFmtId="0" fontId="4" fillId="0" borderId="19" xfId="0" applyFont="1" applyBorder="1" applyAlignment="1">
      <alignment vertical="center" wrapText="1"/>
    </xf>
    <xf numFmtId="44" fontId="3" fillId="0" borderId="11" xfId="1" applyFont="1" applyBorder="1" applyAlignment="1">
      <alignment vertical="center" wrapText="1"/>
    </xf>
    <xf numFmtId="44" fontId="0" fillId="0" borderId="19" xfId="1" applyFont="1" applyBorder="1" applyAlignment="1">
      <alignment horizontal="center" vertical="center" wrapText="1"/>
    </xf>
    <xf numFmtId="44" fontId="0" fillId="0" borderId="38" xfId="1" applyFont="1" applyBorder="1" applyAlignment="1">
      <alignment horizontal="center" vertical="center"/>
    </xf>
    <xf numFmtId="44" fontId="0" fillId="0" borderId="11" xfId="1" applyFont="1" applyBorder="1" applyAlignment="1">
      <alignment horizontal="center" vertical="center" wrapText="1"/>
    </xf>
    <xf numFmtId="44" fontId="0" fillId="0" borderId="12" xfId="1" applyFont="1" applyBorder="1" applyAlignment="1">
      <alignment horizontal="center" vertical="center"/>
    </xf>
    <xf numFmtId="44" fontId="0" fillId="0" borderId="21" xfId="1" applyFont="1" applyBorder="1" applyAlignment="1">
      <alignment horizontal="center" vertical="center" wrapText="1"/>
    </xf>
    <xf numFmtId="44" fontId="0" fillId="0" borderId="25" xfId="1" applyFont="1" applyBorder="1" applyAlignment="1">
      <alignment horizontal="center" vertical="center"/>
    </xf>
    <xf numFmtId="44" fontId="4" fillId="0" borderId="21" xfId="1" applyFont="1" applyBorder="1" applyAlignment="1">
      <alignment vertical="center" wrapText="1"/>
    </xf>
    <xf numFmtId="44" fontId="4" fillId="0" borderId="25" xfId="1" applyFont="1" applyBorder="1" applyAlignment="1">
      <alignment vertical="center"/>
    </xf>
    <xf numFmtId="44" fontId="4" fillId="0" borderId="26" xfId="1" applyFont="1" applyBorder="1" applyAlignment="1">
      <alignment horizontal="center" vertical="center" wrapText="1"/>
    </xf>
    <xf numFmtId="0" fontId="5" fillId="6" borderId="1" xfId="0" applyFont="1" applyFill="1" applyBorder="1" applyAlignment="1">
      <alignment horizontal="center" vertical="center" wrapText="1"/>
    </xf>
    <xf numFmtId="0" fontId="2" fillId="6" borderId="43" xfId="0" applyFont="1" applyFill="1" applyBorder="1" applyAlignment="1">
      <alignment horizontal="center" vertical="center" wrapText="1"/>
    </xf>
    <xf numFmtId="44" fontId="4" fillId="0" borderId="21" xfId="1" applyFont="1" applyBorder="1" applyAlignment="1">
      <alignment horizontal="center" vertical="center" wrapText="1"/>
    </xf>
    <xf numFmtId="0" fontId="4" fillId="3" borderId="0" xfId="0" applyFont="1" applyFill="1" applyAlignment="1">
      <alignment horizontal="center"/>
    </xf>
    <xf numFmtId="2" fontId="4" fillId="3" borderId="12" xfId="0" applyNumberFormat="1" applyFont="1" applyFill="1" applyBorder="1" applyAlignment="1">
      <alignment vertical="center"/>
    </xf>
    <xf numFmtId="44" fontId="4" fillId="0" borderId="30" xfId="1" applyFont="1" applyBorder="1" applyAlignment="1">
      <alignment horizontal="center" vertical="center" wrapText="1"/>
    </xf>
    <xf numFmtId="0" fontId="0" fillId="0" borderId="36" xfId="0" applyBorder="1" applyAlignment="1">
      <alignment horizontal="left" vertical="center"/>
    </xf>
    <xf numFmtId="0" fontId="0" fillId="0" borderId="11" xfId="0" applyBorder="1" applyAlignment="1">
      <alignment horizontal="left" vertical="center"/>
    </xf>
    <xf numFmtId="0" fontId="0" fillId="2" borderId="11" xfId="0" applyFill="1" applyBorder="1" applyAlignment="1">
      <alignment horizontal="left" vertical="center" wrapText="1"/>
    </xf>
    <xf numFmtId="44" fontId="4" fillId="0" borderId="11" xfId="1" applyFont="1" applyBorder="1" applyAlignment="1">
      <alignment horizontal="center" vertical="center"/>
    </xf>
    <xf numFmtId="0" fontId="8" fillId="2" borderId="19"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0" fillId="0" borderId="22" xfId="0" applyBorder="1" applyAlignment="1">
      <alignment horizontal="center" vertical="center" wrapText="1"/>
    </xf>
    <xf numFmtId="0" fontId="0" fillId="0" borderId="19" xfId="0" applyBorder="1" applyAlignment="1">
      <alignment horizontal="center" vertical="center" wrapText="1"/>
    </xf>
    <xf numFmtId="0" fontId="0" fillId="0" borderId="33" xfId="0" applyBorder="1" applyAlignment="1">
      <alignment horizontal="center"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3" fillId="0" borderId="46"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7" xfId="0" applyFont="1" applyBorder="1" applyAlignment="1">
      <alignment horizontal="center" vertical="center" wrapText="1"/>
    </xf>
    <xf numFmtId="0" fontId="0" fillId="0" borderId="16" xfId="0" applyBorder="1"/>
    <xf numFmtId="0" fontId="7" fillId="2" borderId="16" xfId="0" applyFont="1" applyFill="1" applyBorder="1" applyAlignment="1">
      <alignment horizontal="center" vertical="center"/>
    </xf>
    <xf numFmtId="0" fontId="7" fillId="2" borderId="45" xfId="0" applyFont="1" applyFill="1" applyBorder="1" applyAlignment="1">
      <alignment horizontal="center" vertical="center"/>
    </xf>
    <xf numFmtId="0" fontId="5" fillId="6" borderId="5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11" fillId="0" borderId="0" xfId="0" applyFont="1" applyBorder="1" applyAlignment="1">
      <alignment vertical="center" wrapText="1"/>
    </xf>
    <xf numFmtId="0" fontId="0" fillId="0" borderId="0" xfId="0" applyBorder="1" applyAlignment="1">
      <alignment horizontal="center" vertical="center"/>
    </xf>
    <xf numFmtId="2" fontId="0" fillId="0" borderId="0" xfId="0" applyNumberFormat="1" applyBorder="1" applyAlignment="1">
      <alignment horizontal="center" vertical="center"/>
    </xf>
    <xf numFmtId="0" fontId="0" fillId="3" borderId="0" xfId="0" applyFill="1" applyBorder="1" applyAlignment="1">
      <alignment horizontal="center"/>
    </xf>
    <xf numFmtId="0" fontId="0" fillId="3" borderId="11" xfId="0" applyFill="1" applyBorder="1" applyAlignment="1">
      <alignment horizontal="center" vertical="center" wrapText="1"/>
    </xf>
    <xf numFmtId="0" fontId="0" fillId="3" borderId="11" xfId="0" applyFill="1" applyBorder="1"/>
    <xf numFmtId="0" fontId="2" fillId="9" borderId="51" xfId="0" applyFont="1" applyFill="1" applyBorder="1" applyAlignment="1">
      <alignment horizontal="center" vertical="center" wrapText="1"/>
    </xf>
    <xf numFmtId="0" fontId="0" fillId="0" borderId="0" xfId="0" applyBorder="1" applyAlignment="1">
      <alignment horizontal="left" vertical="center" indent="1"/>
    </xf>
    <xf numFmtId="0" fontId="12" fillId="5" borderId="4" xfId="0" applyFont="1" applyFill="1" applyBorder="1" applyAlignment="1">
      <alignment horizontal="center" vertical="center" wrapText="1"/>
    </xf>
    <xf numFmtId="0" fontId="0" fillId="10" borderId="22" xfId="0" applyFill="1" applyBorder="1" applyAlignment="1">
      <alignment horizontal="center" vertical="center"/>
    </xf>
    <xf numFmtId="0" fontId="12" fillId="5" borderId="13" xfId="0" applyFont="1" applyFill="1" applyBorder="1" applyAlignment="1">
      <alignment horizontal="left" vertical="center" wrapText="1"/>
    </xf>
    <xf numFmtId="0" fontId="0" fillId="10" borderId="14" xfId="0" applyFill="1" applyBorder="1" applyAlignment="1">
      <alignment horizontal="center" vertical="center"/>
    </xf>
    <xf numFmtId="0" fontId="12" fillId="5" borderId="10" xfId="0" applyFont="1" applyFill="1" applyBorder="1" applyAlignment="1">
      <alignment horizontal="left" vertical="center" wrapText="1"/>
    </xf>
    <xf numFmtId="0" fontId="0" fillId="10" borderId="11" xfId="0" applyFill="1" applyBorder="1" applyAlignment="1">
      <alignment horizontal="center" vertical="center"/>
    </xf>
    <xf numFmtId="0" fontId="12" fillId="5" borderId="20" xfId="0" applyFont="1" applyFill="1" applyBorder="1" applyAlignment="1">
      <alignment horizontal="left" vertical="center" wrapText="1"/>
    </xf>
    <xf numFmtId="0" fontId="0" fillId="10" borderId="21" xfId="0" applyFill="1" applyBorder="1" applyAlignment="1">
      <alignment horizontal="center" vertical="center"/>
    </xf>
    <xf numFmtId="0" fontId="0" fillId="0" borderId="0" xfId="0" applyAlignment="1">
      <alignment horizontal="left"/>
    </xf>
    <xf numFmtId="0" fontId="12" fillId="5" borderId="4" xfId="0" applyFont="1" applyFill="1" applyBorder="1" applyAlignment="1">
      <alignment horizontal="left" vertical="center" wrapText="1"/>
    </xf>
    <xf numFmtId="0" fontId="0" fillId="10" borderId="51" xfId="0" applyFill="1" applyBorder="1" applyAlignment="1">
      <alignment horizontal="center" vertical="center"/>
    </xf>
    <xf numFmtId="0" fontId="0" fillId="0" borderId="0" xfId="0" applyBorder="1" applyAlignment="1">
      <alignment horizontal="left" vertical="center"/>
    </xf>
    <xf numFmtId="2" fontId="2" fillId="6" borderId="3" xfId="0" applyNumberFormat="1" applyFont="1" applyFill="1" applyBorder="1" applyAlignment="1">
      <alignment horizontal="center" vertical="center" wrapText="1"/>
    </xf>
    <xf numFmtId="44" fontId="4" fillId="0" borderId="21" xfId="1" applyFont="1" applyBorder="1" applyAlignment="1">
      <alignment horizontal="center" vertical="center"/>
    </xf>
    <xf numFmtId="0" fontId="0" fillId="0" borderId="56" xfId="0" applyBorder="1" applyAlignment="1">
      <alignment horizontal="center" vertical="center" wrapText="1"/>
    </xf>
    <xf numFmtId="0" fontId="0" fillId="0" borderId="54" xfId="0" applyBorder="1" applyAlignment="1">
      <alignment horizontal="center" vertical="center" wrapText="1"/>
    </xf>
    <xf numFmtId="44" fontId="3" fillId="0" borderId="54" xfId="1" applyFont="1" applyBorder="1" applyAlignment="1">
      <alignment vertical="center" wrapText="1"/>
    </xf>
    <xf numFmtId="44" fontId="3" fillId="2" borderId="34" xfId="1" applyFont="1" applyFill="1" applyBorder="1" applyAlignment="1">
      <alignment horizontal="center" vertical="center" wrapText="1"/>
    </xf>
    <xf numFmtId="44" fontId="3" fillId="2" borderId="56" xfId="1" applyFont="1" applyFill="1" applyBorder="1" applyAlignment="1">
      <alignment horizontal="center" vertical="center" wrapText="1"/>
    </xf>
    <xf numFmtId="44" fontId="15" fillId="0" borderId="11" xfId="1" applyFont="1" applyBorder="1" applyAlignment="1">
      <alignment vertical="center"/>
    </xf>
    <xf numFmtId="44" fontId="15" fillId="0" borderId="10" xfId="1" applyFont="1" applyBorder="1" applyAlignment="1">
      <alignment vertical="center"/>
    </xf>
    <xf numFmtId="44" fontId="15" fillId="0" borderId="20" xfId="1" applyFont="1" applyBorder="1" applyAlignment="1">
      <alignment vertical="center"/>
    </xf>
    <xf numFmtId="44" fontId="15" fillId="0" borderId="21" xfId="1" applyFont="1" applyBorder="1" applyAlignment="1">
      <alignment vertical="center"/>
    </xf>
    <xf numFmtId="44" fontId="15" fillId="2" borderId="11" xfId="1" applyFont="1" applyFill="1" applyBorder="1" applyAlignment="1">
      <alignment vertical="center"/>
    </xf>
    <xf numFmtId="44" fontId="15" fillId="2" borderId="21" xfId="1" applyFont="1" applyFill="1" applyBorder="1" applyAlignment="1">
      <alignment vertical="center"/>
    </xf>
    <xf numFmtId="0" fontId="0" fillId="10" borderId="41" xfId="0" applyFill="1" applyBorder="1" applyAlignment="1">
      <alignment horizontal="center" vertical="center"/>
    </xf>
    <xf numFmtId="0" fontId="0" fillId="10" borderId="27" xfId="0" applyFill="1" applyBorder="1" applyAlignment="1">
      <alignment horizontal="center" vertical="center"/>
    </xf>
    <xf numFmtId="44" fontId="4" fillId="0" borderId="12" xfId="1" applyFont="1" applyBorder="1" applyAlignment="1">
      <alignment horizontal="center" vertical="center"/>
    </xf>
    <xf numFmtId="44" fontId="4" fillId="0" borderId="25" xfId="1" applyFont="1" applyBorder="1" applyAlignment="1">
      <alignment horizontal="center" vertical="center"/>
    </xf>
    <xf numFmtId="44" fontId="0" fillId="0" borderId="2" xfId="0" applyNumberFormat="1" applyBorder="1" applyAlignment="1">
      <alignment horizontal="center" vertical="center"/>
    </xf>
    <xf numFmtId="44" fontId="0" fillId="0" borderId="6" xfId="0" applyNumberFormat="1" applyBorder="1" applyAlignment="1">
      <alignment vertical="center"/>
    </xf>
    <xf numFmtId="44" fontId="0" fillId="0" borderId="53" xfId="0" applyNumberFormat="1" applyBorder="1" applyAlignment="1">
      <alignment horizontal="center" vertical="center"/>
    </xf>
    <xf numFmtId="44" fontId="0" fillId="0" borderId="12" xfId="0" applyNumberFormat="1" applyBorder="1"/>
    <xf numFmtId="44" fontId="0" fillId="0" borderId="15" xfId="0" applyNumberFormat="1" applyBorder="1" applyAlignment="1">
      <alignment vertical="center"/>
    </xf>
    <xf numFmtId="44" fontId="0" fillId="0" borderId="54" xfId="0" applyNumberFormat="1" applyBorder="1"/>
    <xf numFmtId="44" fontId="0" fillId="0" borderId="26" xfId="0" applyNumberFormat="1" applyBorder="1"/>
    <xf numFmtId="44" fontId="0" fillId="0" borderId="25" xfId="0" applyNumberFormat="1" applyBorder="1"/>
    <xf numFmtId="0" fontId="12" fillId="5" borderId="1" xfId="0" applyFont="1" applyFill="1" applyBorder="1" applyAlignment="1">
      <alignment horizontal="left" vertical="center" wrapText="1"/>
    </xf>
    <xf numFmtId="0" fontId="0" fillId="10" borderId="4" xfId="0" applyFill="1" applyBorder="1" applyAlignment="1">
      <alignment horizontal="center" vertical="center"/>
    </xf>
    <xf numFmtId="44" fontId="0" fillId="0" borderId="3" xfId="0" applyNumberFormat="1" applyBorder="1" applyAlignment="1">
      <alignment horizontal="center" vertical="center"/>
    </xf>
    <xf numFmtId="44" fontId="0" fillId="0" borderId="12" xfId="0" applyNumberFormat="1" applyBorder="1" applyAlignment="1">
      <alignment horizontal="center" vertical="center" wrapText="1"/>
    </xf>
    <xf numFmtId="44" fontId="0" fillId="0" borderId="11" xfId="0" applyNumberFormat="1" applyBorder="1" applyAlignment="1">
      <alignment horizontal="center" vertical="center" wrapText="1"/>
    </xf>
    <xf numFmtId="44" fontId="0" fillId="0" borderId="21" xfId="0" applyNumberFormat="1" applyBorder="1" applyAlignment="1">
      <alignment horizontal="center" vertical="center" wrapText="1"/>
    </xf>
    <xf numFmtId="44" fontId="0" fillId="0" borderId="25" xfId="0" applyNumberFormat="1" applyBorder="1" applyAlignment="1">
      <alignment horizontal="center" vertical="center" wrapText="1"/>
    </xf>
    <xf numFmtId="44" fontId="0" fillId="0" borderId="11" xfId="0" applyNumberFormat="1" applyBorder="1" applyAlignment="1">
      <alignment vertical="center" wrapText="1"/>
    </xf>
    <xf numFmtId="44" fontId="0" fillId="0" borderId="27" xfId="0" applyNumberFormat="1" applyBorder="1" applyAlignment="1">
      <alignment horizontal="center" vertical="center"/>
    </xf>
    <xf numFmtId="44" fontId="0" fillId="0" borderId="14" xfId="0" applyNumberFormat="1" applyBorder="1" applyAlignment="1">
      <alignment horizontal="center" vertical="center"/>
    </xf>
    <xf numFmtId="44" fontId="0" fillId="0" borderId="11" xfId="0" applyNumberFormat="1" applyBorder="1"/>
    <xf numFmtId="44" fontId="0" fillId="0" borderId="21" xfId="0" applyNumberFormat="1" applyBorder="1"/>
    <xf numFmtId="0" fontId="0" fillId="0" borderId="22" xfId="0" applyBorder="1" applyAlignment="1">
      <alignment horizontal="center" vertical="center" wrapText="1"/>
    </xf>
    <xf numFmtId="44" fontId="0" fillId="0" borderId="8" xfId="0" applyNumberFormat="1" applyBorder="1" applyAlignment="1">
      <alignment horizontal="center" vertical="center" wrapText="1"/>
    </xf>
    <xf numFmtId="0" fontId="0" fillId="0" borderId="8" xfId="0" applyBorder="1" applyAlignment="1">
      <alignment horizontal="center" vertical="center" wrapText="1"/>
    </xf>
    <xf numFmtId="44" fontId="0" fillId="0" borderId="9" xfId="0" applyNumberFormat="1" applyBorder="1" applyAlignment="1">
      <alignment horizontal="center" vertical="center" wrapText="1"/>
    </xf>
    <xf numFmtId="0" fontId="0" fillId="0" borderId="11" xfId="0" applyBorder="1" applyAlignment="1">
      <alignment horizontal="center" vertical="center" wrapText="1"/>
    </xf>
    <xf numFmtId="0" fontId="0" fillId="0" borderId="8" xfId="0" applyBorder="1"/>
    <xf numFmtId="0" fontId="3" fillId="0" borderId="51" xfId="0" applyFont="1" applyBorder="1" applyAlignment="1">
      <alignment horizontal="left" vertical="center" wrapText="1"/>
    </xf>
    <xf numFmtId="0" fontId="8" fillId="0" borderId="58" xfId="0" applyFont="1" applyBorder="1" applyAlignment="1">
      <alignment horizontal="left" vertical="center" wrapText="1"/>
    </xf>
    <xf numFmtId="0" fontId="8" fillId="0" borderId="0" xfId="0" applyFont="1" applyBorder="1" applyAlignment="1">
      <alignment horizontal="left"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0" fillId="0" borderId="43" xfId="0" applyBorder="1" applyAlignment="1">
      <alignment horizontal="center" vertical="center"/>
    </xf>
    <xf numFmtId="0" fontId="0" fillId="0" borderId="41" xfId="0" applyBorder="1" applyAlignment="1">
      <alignment horizontal="left" vertical="center" wrapText="1" indent="1"/>
    </xf>
    <xf numFmtId="0" fontId="0" fillId="0" borderId="22" xfId="0" applyBorder="1" applyAlignment="1">
      <alignment vertical="center" wrapText="1"/>
    </xf>
    <xf numFmtId="0" fontId="0" fillId="0" borderId="43" xfId="0" applyBorder="1"/>
    <xf numFmtId="0" fontId="0" fillId="0" borderId="13" xfId="0" applyFont="1" applyBorder="1" applyAlignment="1">
      <alignment horizontal="center" vertical="center"/>
    </xf>
    <xf numFmtId="0" fontId="0" fillId="0" borderId="14" xfId="0" applyFont="1" applyBorder="1" applyAlignment="1">
      <alignment horizontal="left" vertical="center" wrapText="1"/>
    </xf>
    <xf numFmtId="0" fontId="0" fillId="0" borderId="39" xfId="0" applyFont="1" applyBorder="1" applyAlignment="1">
      <alignment horizontal="center" vertical="center"/>
    </xf>
    <xf numFmtId="0" fontId="0" fillId="2" borderId="21" xfId="0" applyFont="1" applyFill="1" applyBorder="1" applyAlignment="1">
      <alignment horizontal="left" vertical="center" wrapText="1"/>
    </xf>
    <xf numFmtId="0" fontId="0" fillId="0" borderId="49" xfId="0" applyFont="1" applyBorder="1" applyAlignment="1">
      <alignment horizontal="center" vertical="center" wrapText="1"/>
    </xf>
    <xf numFmtId="44" fontId="14" fillId="0" borderId="10" xfId="1" applyFont="1" applyBorder="1" applyAlignment="1">
      <alignment vertical="center"/>
    </xf>
    <xf numFmtId="44" fontId="14" fillId="0" borderId="11" xfId="1" applyFont="1" applyBorder="1" applyAlignment="1">
      <alignment vertical="center"/>
    </xf>
    <xf numFmtId="44" fontId="14" fillId="0" borderId="12" xfId="1" applyFont="1" applyBorder="1" applyAlignment="1">
      <alignment vertical="center"/>
    </xf>
    <xf numFmtId="0" fontId="0" fillId="0" borderId="20" xfId="0" applyFont="1" applyBorder="1" applyAlignment="1">
      <alignment horizontal="left" vertical="center"/>
    </xf>
    <xf numFmtId="0" fontId="0" fillId="0" borderId="50" xfId="0" applyFont="1" applyBorder="1" applyAlignment="1">
      <alignment horizontal="center" vertical="center" wrapText="1"/>
    </xf>
    <xf numFmtId="44" fontId="14" fillId="0" borderId="20" xfId="1" applyFont="1" applyBorder="1" applyAlignment="1">
      <alignment vertical="center"/>
    </xf>
    <xf numFmtId="44" fontId="14" fillId="0" borderId="21" xfId="1" applyFont="1" applyBorder="1" applyAlignment="1">
      <alignment vertical="center"/>
    </xf>
    <xf numFmtId="44" fontId="14" fillId="0" borderId="25" xfId="1" applyFont="1" applyBorder="1" applyAlignment="1">
      <alignment vertical="center"/>
    </xf>
    <xf numFmtId="0" fontId="0" fillId="0" borderId="14" xfId="0" applyFont="1" applyBorder="1" applyAlignment="1">
      <alignment vertical="center" wrapText="1"/>
    </xf>
    <xf numFmtId="0" fontId="0" fillId="2" borderId="17" xfId="0" applyFont="1" applyFill="1" applyBorder="1" applyAlignment="1">
      <alignment horizontal="center" vertical="center" wrapText="1"/>
    </xf>
    <xf numFmtId="0" fontId="0" fillId="0" borderId="21" xfId="0" applyFont="1" applyBorder="1" applyAlignment="1">
      <alignment horizontal="left" vertical="center" wrapText="1" indent="1"/>
    </xf>
    <xf numFmtId="0" fontId="0" fillId="2" borderId="22"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33" xfId="0" applyBorder="1" applyAlignment="1">
      <alignment horizontal="center" vertical="center" wrapText="1"/>
    </xf>
    <xf numFmtId="0" fontId="0" fillId="0" borderId="8" xfId="0" applyBorder="1" applyAlignment="1">
      <alignment horizontal="center" vertical="center" wrapText="1"/>
    </xf>
    <xf numFmtId="44" fontId="0" fillId="0" borderId="17" xfId="0" applyNumberFormat="1" applyBorder="1" applyAlignment="1">
      <alignment horizontal="center" vertical="center" wrapText="1"/>
    </xf>
    <xf numFmtId="44" fontId="0" fillId="0" borderId="22" xfId="0" applyNumberFormat="1" applyBorder="1" applyAlignment="1">
      <alignment horizontal="center" vertical="center" wrapText="1"/>
    </xf>
    <xf numFmtId="44" fontId="15" fillId="0" borderId="17" xfId="1" applyFont="1" applyBorder="1" applyAlignment="1">
      <alignment horizontal="center" vertical="center"/>
    </xf>
    <xf numFmtId="44" fontId="15" fillId="0" borderId="22" xfId="1" applyFont="1" applyBorder="1" applyAlignment="1">
      <alignment horizontal="center" vertical="center"/>
    </xf>
    <xf numFmtId="0" fontId="0" fillId="0" borderId="53" xfId="0" applyBorder="1" applyAlignment="1">
      <alignment horizontal="center" vertical="center" wrapText="1"/>
    </xf>
    <xf numFmtId="0" fontId="0" fillId="0" borderId="52" xfId="0" applyBorder="1" applyAlignment="1">
      <alignment horizontal="center" vertical="center" wrapText="1"/>
    </xf>
    <xf numFmtId="0" fontId="0" fillId="0" borderId="37" xfId="0" applyBorder="1" applyAlignment="1">
      <alignment horizontal="center" vertical="center" wrapText="1"/>
    </xf>
    <xf numFmtId="44" fontId="3" fillId="0" borderId="17" xfId="1" applyFont="1" applyBorder="1" applyAlignment="1">
      <alignment horizontal="center" vertical="center" wrapText="1"/>
    </xf>
    <xf numFmtId="44" fontId="3" fillId="0" borderId="22" xfId="1" applyFont="1" applyBorder="1" applyAlignment="1">
      <alignment horizontal="center" vertical="center" wrapText="1"/>
    </xf>
    <xf numFmtId="44" fontId="0" fillId="0" borderId="8" xfId="0" applyNumberFormat="1" applyBorder="1" applyAlignment="1">
      <alignment horizontal="center" vertical="center" wrapText="1"/>
    </xf>
    <xf numFmtId="0" fontId="8" fillId="0" borderId="17" xfId="0" applyFont="1" applyBorder="1" applyAlignment="1">
      <alignment horizontal="center" vertical="center" wrapText="1"/>
    </xf>
    <xf numFmtId="0" fontId="8" fillId="0" borderId="8" xfId="0" applyFont="1" applyBorder="1" applyAlignment="1">
      <alignment horizontal="center" vertical="center" wrapText="1"/>
    </xf>
    <xf numFmtId="0" fontId="8" fillId="2" borderId="17" xfId="0" applyFont="1" applyFill="1" applyBorder="1" applyAlignment="1">
      <alignment horizontal="center" vertical="center" wrapText="1"/>
    </xf>
    <xf numFmtId="0" fontId="8" fillId="2" borderId="22" xfId="0" applyFont="1" applyFill="1" applyBorder="1" applyAlignment="1">
      <alignment horizontal="center" vertical="center" wrapText="1"/>
    </xf>
    <xf numFmtId="44" fontId="0" fillId="0" borderId="18" xfId="0" applyNumberFormat="1" applyBorder="1" applyAlignment="1">
      <alignment horizontal="center" vertical="center" wrapText="1"/>
    </xf>
    <xf numFmtId="44" fontId="0" fillId="0" borderId="9" xfId="0" applyNumberFormat="1" applyBorder="1" applyAlignment="1">
      <alignment horizontal="center" vertical="center" wrapText="1"/>
    </xf>
    <xf numFmtId="0" fontId="1" fillId="7" borderId="1" xfId="0" applyFont="1" applyFill="1" applyBorder="1" applyAlignment="1">
      <alignment horizontal="center" vertical="center" wrapText="1"/>
    </xf>
    <xf numFmtId="0" fontId="1" fillId="7" borderId="2" xfId="0" applyFont="1" applyFill="1" applyBorder="1" applyAlignment="1">
      <alignment horizontal="center" vertical="center"/>
    </xf>
    <xf numFmtId="0" fontId="1" fillId="7" borderId="3" xfId="0" applyFont="1" applyFill="1" applyBorder="1" applyAlignment="1">
      <alignment horizontal="center" vertical="center"/>
    </xf>
    <xf numFmtId="0" fontId="9" fillId="4" borderId="1"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3" fillId="7" borderId="1"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44" fontId="3" fillId="0" borderId="19" xfId="1" applyFont="1" applyBorder="1" applyAlignment="1">
      <alignment horizontal="center" vertical="center" wrapText="1"/>
    </xf>
    <xf numFmtId="44" fontId="0" fillId="0" borderId="38" xfId="0" applyNumberFormat="1" applyBorder="1" applyAlignment="1">
      <alignment horizontal="center" vertical="center" wrapText="1"/>
    </xf>
    <xf numFmtId="44" fontId="0" fillId="0" borderId="23" xfId="0" applyNumberFormat="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8" fillId="0" borderId="19" xfId="0" applyFont="1" applyBorder="1" applyAlignment="1">
      <alignment horizontal="center" vertical="center" wrapText="1"/>
    </xf>
    <xf numFmtId="0" fontId="3" fillId="7" borderId="16"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3" fillId="7" borderId="44" xfId="0" applyFont="1" applyFill="1" applyBorder="1" applyAlignment="1">
      <alignment horizontal="center" vertical="center" wrapText="1"/>
    </xf>
    <xf numFmtId="0" fontId="3" fillId="0" borderId="16"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5" xfId="0" applyFont="1" applyBorder="1" applyAlignment="1">
      <alignment horizontal="center" vertical="center" wrapText="1"/>
    </xf>
    <xf numFmtId="0" fontId="8" fillId="2" borderId="8" xfId="0" applyFont="1" applyFill="1" applyBorder="1" applyAlignment="1">
      <alignment horizontal="center" vertical="center" wrapText="1"/>
    </xf>
    <xf numFmtId="44" fontId="3" fillId="2" borderId="17" xfId="1" applyFont="1" applyFill="1" applyBorder="1" applyAlignment="1">
      <alignment horizontal="center" vertical="center" wrapText="1"/>
    </xf>
    <xf numFmtId="44" fontId="3" fillId="2" borderId="8" xfId="1" applyFont="1" applyFill="1" applyBorder="1" applyAlignment="1">
      <alignment horizontal="center" vertical="center" wrapText="1"/>
    </xf>
    <xf numFmtId="0" fontId="0" fillId="0" borderId="59" xfId="0" applyBorder="1" applyAlignment="1">
      <alignment horizontal="left" vertical="center" wrapText="1"/>
    </xf>
    <xf numFmtId="0" fontId="0" fillId="0" borderId="41" xfId="0" applyBorder="1" applyAlignment="1">
      <alignment horizontal="left" vertical="center" wrapText="1"/>
    </xf>
    <xf numFmtId="0" fontId="8" fillId="0" borderId="22" xfId="0" applyFont="1" applyBorder="1" applyAlignment="1">
      <alignment horizontal="center" vertical="center" wrapText="1"/>
    </xf>
    <xf numFmtId="44" fontId="0" fillId="0" borderId="19" xfId="0" applyNumberFormat="1" applyBorder="1" applyAlignment="1">
      <alignment horizontal="center" vertical="center" wrapText="1"/>
    </xf>
    <xf numFmtId="44" fontId="14" fillId="0" borderId="18" xfId="1" applyFont="1" applyBorder="1" applyAlignment="1">
      <alignment horizontal="center" vertical="center"/>
    </xf>
    <xf numFmtId="44" fontId="14" fillId="0" borderId="23" xfId="1" applyFont="1" applyBorder="1" applyAlignment="1">
      <alignment horizontal="center" vertical="center"/>
    </xf>
    <xf numFmtId="0" fontId="0" fillId="0" borderId="34" xfId="0" applyFont="1" applyBorder="1" applyAlignment="1">
      <alignment horizontal="center" vertical="center" wrapText="1"/>
    </xf>
    <xf numFmtId="0" fontId="0" fillId="0" borderId="42" xfId="0" applyFont="1" applyBorder="1" applyAlignment="1">
      <alignment horizontal="center" vertical="center" wrapText="1"/>
    </xf>
    <xf numFmtId="0" fontId="0" fillId="0" borderId="35"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45" xfId="0" applyFont="1" applyBorder="1" applyAlignment="1">
      <alignment horizontal="center" vertical="center" wrapText="1"/>
    </xf>
    <xf numFmtId="0" fontId="0" fillId="2" borderId="17" xfId="0" applyFont="1" applyFill="1" applyBorder="1" applyAlignment="1">
      <alignment horizontal="center" vertical="center" wrapText="1"/>
    </xf>
    <xf numFmtId="0" fontId="0" fillId="2" borderId="22" xfId="0" applyFont="1" applyFill="1" applyBorder="1" applyAlignment="1">
      <alignment horizontal="center" vertical="center" wrapText="1"/>
    </xf>
    <xf numFmtId="44" fontId="14" fillId="0" borderId="17" xfId="1" applyFont="1" applyBorder="1" applyAlignment="1">
      <alignment horizontal="center" vertical="center"/>
    </xf>
    <xf numFmtId="44" fontId="14" fillId="0" borderId="22" xfId="1" applyFont="1" applyBorder="1" applyAlignment="1">
      <alignment horizontal="center" vertical="center"/>
    </xf>
    <xf numFmtId="0" fontId="0" fillId="0" borderId="55"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37" xfId="0" applyFont="1" applyBorder="1" applyAlignment="1">
      <alignment horizontal="center" vertical="center" wrapText="1"/>
    </xf>
    <xf numFmtId="0" fontId="9" fillId="8" borderId="1" xfId="0" applyFont="1" applyFill="1" applyBorder="1" applyAlignment="1">
      <alignment horizontal="center" vertical="center"/>
    </xf>
    <xf numFmtId="0" fontId="10" fillId="8" borderId="2" xfId="0" applyFont="1" applyFill="1" applyBorder="1" applyAlignment="1">
      <alignment horizontal="center" vertical="center"/>
    </xf>
    <xf numFmtId="0" fontId="10" fillId="8" borderId="3"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0" fillId="0" borderId="36" xfId="0" applyBorder="1" applyAlignment="1">
      <alignment horizontal="center" vertical="center"/>
    </xf>
    <xf numFmtId="0" fontId="0" fillId="0" borderId="39" xfId="0" applyBorder="1" applyAlignment="1">
      <alignment horizontal="center" vertical="center"/>
    </xf>
    <xf numFmtId="0" fontId="0" fillId="0" borderId="24" xfId="0"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wrapText="1"/>
    </xf>
    <xf numFmtId="0" fontId="0" fillId="0" borderId="11" xfId="0" applyBorder="1" applyAlignment="1">
      <alignment horizontal="center" vertical="center" wrapText="1"/>
    </xf>
    <xf numFmtId="44" fontId="4" fillId="0" borderId="17" xfId="1" applyFont="1" applyBorder="1" applyAlignment="1">
      <alignment horizontal="center" vertical="center"/>
    </xf>
    <xf numFmtId="44" fontId="4" fillId="0" borderId="8" xfId="1" applyFont="1" applyBorder="1" applyAlignment="1">
      <alignment horizontal="center" vertical="center"/>
    </xf>
    <xf numFmtId="0" fontId="8" fillId="0" borderId="41" xfId="0" applyFont="1" applyBorder="1" applyAlignment="1">
      <alignment horizontal="center" vertical="center" wrapText="1"/>
    </xf>
    <xf numFmtId="44" fontId="0" fillId="2" borderId="17" xfId="1" applyFont="1" applyFill="1" applyBorder="1" applyAlignment="1">
      <alignment horizontal="center" vertical="center"/>
    </xf>
    <xf numFmtId="44" fontId="0" fillId="2" borderId="22" xfId="1" applyFont="1" applyFill="1" applyBorder="1" applyAlignment="1">
      <alignment horizontal="center" vertical="center"/>
    </xf>
    <xf numFmtId="44" fontId="0" fillId="2" borderId="18" xfId="1" applyFont="1" applyFill="1" applyBorder="1" applyAlignment="1">
      <alignment horizontal="center" vertical="center"/>
    </xf>
    <xf numFmtId="44" fontId="0" fillId="2" borderId="23" xfId="1" applyFont="1" applyFill="1" applyBorder="1" applyAlignment="1">
      <alignment horizontal="center" vertical="center"/>
    </xf>
    <xf numFmtId="44" fontId="4" fillId="0" borderId="11" xfId="1" applyFont="1" applyBorder="1" applyAlignment="1">
      <alignment horizontal="center" vertical="center"/>
    </xf>
    <xf numFmtId="44" fontId="4" fillId="0" borderId="14" xfId="1" applyFont="1" applyBorder="1" applyAlignment="1">
      <alignment horizontal="center" vertical="center"/>
    </xf>
    <xf numFmtId="44" fontId="4" fillId="0" borderId="15" xfId="1" applyFont="1" applyBorder="1" applyAlignment="1">
      <alignment horizontal="center" vertical="center"/>
    </xf>
    <xf numFmtId="44" fontId="4" fillId="0" borderId="12" xfId="1" applyFont="1" applyBorder="1" applyAlignment="1">
      <alignment horizontal="center" vertical="center"/>
    </xf>
    <xf numFmtId="44" fontId="4" fillId="0" borderId="22" xfId="1" applyFont="1" applyBorder="1" applyAlignment="1">
      <alignment horizontal="center" vertical="center"/>
    </xf>
    <xf numFmtId="44" fontId="4" fillId="0" borderId="18" xfId="1" applyFont="1" applyBorder="1" applyAlignment="1">
      <alignment horizontal="center" vertical="center"/>
    </xf>
    <xf numFmtId="44" fontId="4" fillId="0" borderId="23" xfId="1" applyFont="1" applyBorder="1" applyAlignment="1">
      <alignment horizontal="center" vertical="center"/>
    </xf>
    <xf numFmtId="44" fontId="4" fillId="0" borderId="9" xfId="1" applyFont="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62"/>
  <sheetViews>
    <sheetView zoomScale="70" zoomScaleNormal="70" zoomScaleSheetLayoutView="115" workbookViewId="0">
      <selection activeCell="E25" sqref="E25:E26"/>
    </sheetView>
  </sheetViews>
  <sheetFormatPr baseColWidth="10" defaultRowHeight="15" x14ac:dyDescent="0.25"/>
  <cols>
    <col min="2" max="2" width="13.5703125" customWidth="1"/>
    <col min="3" max="3" width="63.7109375" customWidth="1"/>
    <col min="4" max="5" width="25.28515625" customWidth="1"/>
    <col min="6" max="6" width="25.85546875" customWidth="1"/>
    <col min="7" max="7" width="25.5703125" customWidth="1"/>
    <col min="8" max="8" width="24" customWidth="1"/>
    <col min="9" max="9" width="23.42578125" customWidth="1"/>
  </cols>
  <sheetData>
    <row r="1" spans="2:9" x14ac:dyDescent="0.25">
      <c r="F1" s="1"/>
      <c r="G1" s="1"/>
      <c r="H1" s="1"/>
    </row>
    <row r="2" spans="2:9" ht="15.75" thickBot="1" x14ac:dyDescent="0.3">
      <c r="B2" s="2"/>
      <c r="C2" s="2"/>
      <c r="D2" s="2"/>
      <c r="E2" s="2"/>
      <c r="F2" s="3"/>
      <c r="G2" s="3"/>
      <c r="H2" s="3"/>
      <c r="I2" s="2"/>
    </row>
    <row r="3" spans="2:9" ht="120" customHeight="1" thickBot="1" x14ac:dyDescent="0.3">
      <c r="B3" s="201" t="s">
        <v>83</v>
      </c>
      <c r="C3" s="202"/>
      <c r="D3" s="202"/>
      <c r="E3" s="202"/>
      <c r="F3" s="202"/>
      <c r="G3" s="202"/>
      <c r="H3" s="202"/>
      <c r="I3" s="203"/>
    </row>
    <row r="4" spans="2:9" ht="15.75" thickBot="1" x14ac:dyDescent="0.3">
      <c r="B4" s="2"/>
      <c r="C4" s="2"/>
      <c r="D4" s="2"/>
      <c r="E4" s="2"/>
      <c r="F4" s="3"/>
      <c r="G4" s="3"/>
      <c r="H4" s="3"/>
      <c r="I4" s="2"/>
    </row>
    <row r="5" spans="2:9" ht="24" thickBot="1" x14ac:dyDescent="0.3">
      <c r="B5" s="204" t="s">
        <v>94</v>
      </c>
      <c r="C5" s="205"/>
      <c r="D5" s="205"/>
      <c r="E5" s="205"/>
      <c r="F5" s="205"/>
      <c r="G5" s="205"/>
      <c r="H5" s="205"/>
      <c r="I5" s="206"/>
    </row>
    <row r="6" spans="2:9" ht="15.75" thickBot="1" x14ac:dyDescent="0.3">
      <c r="B6" s="2"/>
      <c r="C6" s="2"/>
      <c r="D6" s="2"/>
      <c r="E6" s="2"/>
      <c r="F6" s="3"/>
      <c r="G6" s="3"/>
      <c r="H6" s="3"/>
      <c r="I6" s="2"/>
    </row>
    <row r="7" spans="2:9" ht="35.25" customHeight="1" thickBot="1" x14ac:dyDescent="0.3">
      <c r="B7" s="28" t="s">
        <v>0</v>
      </c>
      <c r="C7" s="29" t="s">
        <v>1</v>
      </c>
      <c r="D7" s="31" t="s">
        <v>2</v>
      </c>
      <c r="E7" s="91" t="s">
        <v>59</v>
      </c>
      <c r="F7" s="69" t="s">
        <v>78</v>
      </c>
      <c r="G7" s="113" t="s">
        <v>79</v>
      </c>
      <c r="H7" s="30" t="s">
        <v>80</v>
      </c>
      <c r="I7" s="30" t="s">
        <v>81</v>
      </c>
    </row>
    <row r="8" spans="2:9" ht="15" customHeight="1" thickBot="1" x14ac:dyDescent="0.3">
      <c r="B8" s="9"/>
      <c r="C8" s="89"/>
      <c r="D8" s="89"/>
      <c r="E8" s="89"/>
      <c r="F8" s="89"/>
      <c r="G8" s="89"/>
      <c r="H8" s="89"/>
      <c r="I8" s="90"/>
    </row>
    <row r="9" spans="2:9" ht="21" customHeight="1" thickBot="1" x14ac:dyDescent="0.3">
      <c r="B9" s="207" t="s">
        <v>49</v>
      </c>
      <c r="C9" s="208"/>
      <c r="D9" s="208"/>
      <c r="E9" s="208"/>
      <c r="F9" s="208"/>
      <c r="G9" s="208"/>
      <c r="H9" s="208"/>
      <c r="I9" s="209"/>
    </row>
    <row r="10" spans="2:9" ht="16.5" thickBot="1" x14ac:dyDescent="0.3">
      <c r="B10" s="210" t="s">
        <v>3</v>
      </c>
      <c r="C10" s="211"/>
      <c r="D10" s="211"/>
      <c r="E10" s="211"/>
      <c r="F10" s="211"/>
      <c r="G10" s="211"/>
      <c r="H10" s="211"/>
      <c r="I10" s="212"/>
    </row>
    <row r="11" spans="2:9" ht="24.75" customHeight="1" thickBot="1" x14ac:dyDescent="0.3">
      <c r="B11" s="85">
        <v>1</v>
      </c>
      <c r="C11" s="156" t="s">
        <v>7</v>
      </c>
      <c r="D11" s="213"/>
      <c r="E11" s="214"/>
      <c r="F11" s="214"/>
      <c r="G11" s="214"/>
      <c r="H11" s="214"/>
      <c r="I11" s="215"/>
    </row>
    <row r="12" spans="2:9" ht="24.75" customHeight="1" x14ac:dyDescent="0.25">
      <c r="B12" s="159"/>
      <c r="C12" s="157" t="s">
        <v>86</v>
      </c>
      <c r="D12" s="182" t="s">
        <v>5</v>
      </c>
      <c r="E12" s="152">
        <v>1</v>
      </c>
      <c r="F12" s="152"/>
      <c r="G12" s="155"/>
      <c r="H12" s="151">
        <f>E12*F12</f>
        <v>0</v>
      </c>
      <c r="I12" s="153">
        <f>E12*G12</f>
        <v>0</v>
      </c>
    </row>
    <row r="13" spans="2:9" ht="24.75" customHeight="1" x14ac:dyDescent="0.25">
      <c r="B13" s="160"/>
      <c r="C13" s="158" t="s">
        <v>38</v>
      </c>
      <c r="D13" s="183"/>
      <c r="E13" s="152">
        <v>5</v>
      </c>
      <c r="F13" s="152"/>
      <c r="G13" s="115"/>
      <c r="H13" s="151">
        <f>E13*F13</f>
        <v>0</v>
      </c>
      <c r="I13" s="153">
        <f>E13*G13</f>
        <v>0</v>
      </c>
    </row>
    <row r="14" spans="2:9" ht="24.75" customHeight="1" x14ac:dyDescent="0.25">
      <c r="B14" s="160"/>
      <c r="C14" s="158" t="s">
        <v>60</v>
      </c>
      <c r="D14" s="183"/>
      <c r="E14" s="83">
        <v>1</v>
      </c>
      <c r="F14" s="83"/>
      <c r="G14" s="115"/>
      <c r="H14" s="142">
        <f t="shared" ref="H14:H17" si="0">E14*F14</f>
        <v>0</v>
      </c>
      <c r="I14" s="141">
        <f t="shared" ref="I14:I17" si="1">E14*G14</f>
        <v>0</v>
      </c>
    </row>
    <row r="15" spans="2:9" ht="36.75" customHeight="1" x14ac:dyDescent="0.25">
      <c r="B15" s="160"/>
      <c r="C15" s="158" t="s">
        <v>52</v>
      </c>
      <c r="D15" s="183"/>
      <c r="E15" s="84">
        <v>6</v>
      </c>
      <c r="F15" s="84"/>
      <c r="G15" s="116"/>
      <c r="H15" s="142">
        <f t="shared" si="0"/>
        <v>0</v>
      </c>
      <c r="I15" s="141">
        <f t="shared" si="1"/>
        <v>0</v>
      </c>
    </row>
    <row r="16" spans="2:9" ht="31.5" customHeight="1" x14ac:dyDescent="0.25">
      <c r="B16" s="160"/>
      <c r="C16" s="158" t="s">
        <v>53</v>
      </c>
      <c r="D16" s="184"/>
      <c r="E16" s="84">
        <v>0</v>
      </c>
      <c r="F16" s="58"/>
      <c r="G16" s="117"/>
      <c r="H16" s="142">
        <f t="shared" si="0"/>
        <v>0</v>
      </c>
      <c r="I16" s="141">
        <f t="shared" si="1"/>
        <v>0</v>
      </c>
    </row>
    <row r="17" spans="2:9" ht="45.75" customHeight="1" x14ac:dyDescent="0.25">
      <c r="B17" s="221"/>
      <c r="C17" s="236" t="s">
        <v>57</v>
      </c>
      <c r="D17" s="216" t="s">
        <v>54</v>
      </c>
      <c r="E17" s="216">
        <v>30</v>
      </c>
      <c r="F17" s="218"/>
      <c r="G17" s="218"/>
      <c r="H17" s="239">
        <f t="shared" si="0"/>
        <v>0</v>
      </c>
      <c r="I17" s="219">
        <f t="shared" si="1"/>
        <v>0</v>
      </c>
    </row>
    <row r="18" spans="2:9" ht="0.75" customHeight="1" thickBot="1" x14ac:dyDescent="0.3">
      <c r="B18" s="222"/>
      <c r="C18" s="237"/>
      <c r="D18" s="217"/>
      <c r="E18" s="217"/>
      <c r="F18" s="193"/>
      <c r="G18" s="193"/>
      <c r="H18" s="186"/>
      <c r="I18" s="220"/>
    </row>
    <row r="19" spans="2:9" ht="13.5" customHeight="1" thickBot="1" x14ac:dyDescent="0.3">
      <c r="B19" s="2"/>
      <c r="C19" s="2"/>
      <c r="D19" s="2"/>
      <c r="E19" s="2"/>
      <c r="F19" s="3"/>
      <c r="G19" s="3"/>
      <c r="H19" s="3"/>
      <c r="I19" s="2"/>
    </row>
    <row r="20" spans="2:9" ht="16.5" thickBot="1" x14ac:dyDescent="0.3">
      <c r="B20" s="210" t="s">
        <v>8</v>
      </c>
      <c r="C20" s="211"/>
      <c r="D20" s="211"/>
      <c r="E20" s="229"/>
      <c r="F20" s="211"/>
      <c r="G20" s="211"/>
      <c r="H20" s="211"/>
      <c r="I20" s="212"/>
    </row>
    <row r="21" spans="2:9" ht="18.75" customHeight="1" x14ac:dyDescent="0.25">
      <c r="B21" s="7">
        <v>2</v>
      </c>
      <c r="C21" s="8" t="s">
        <v>7</v>
      </c>
      <c r="D21" s="195" t="s">
        <v>21</v>
      </c>
      <c r="E21" s="223">
        <v>30</v>
      </c>
      <c r="F21" s="192"/>
      <c r="G21" s="192"/>
      <c r="H21" s="185">
        <f>E22*F22</f>
        <v>0</v>
      </c>
      <c r="I21" s="199">
        <f>E22*G22</f>
        <v>0</v>
      </c>
    </row>
    <row r="22" spans="2:9" ht="46.5" customHeight="1" thickBot="1" x14ac:dyDescent="0.3">
      <c r="B22" s="20"/>
      <c r="C22" s="21" t="s">
        <v>17</v>
      </c>
      <c r="D22" s="238"/>
      <c r="E22" s="196"/>
      <c r="F22" s="193"/>
      <c r="G22" s="193"/>
      <c r="H22" s="194"/>
      <c r="I22" s="200"/>
    </row>
    <row r="23" spans="2:9" ht="8.25" customHeight="1" thickBot="1" x14ac:dyDescent="0.3">
      <c r="B23" s="2"/>
      <c r="C23" s="2"/>
      <c r="D23" s="2"/>
      <c r="E23" s="2"/>
      <c r="F23" s="3"/>
      <c r="G23" s="3"/>
      <c r="H23" s="3"/>
      <c r="I23" s="2"/>
    </row>
    <row r="24" spans="2:9" ht="16.5" thickBot="1" x14ac:dyDescent="0.3">
      <c r="B24" s="210" t="s">
        <v>4</v>
      </c>
      <c r="C24" s="211"/>
      <c r="D24" s="211"/>
      <c r="E24" s="211"/>
      <c r="F24" s="211"/>
      <c r="G24" s="211"/>
      <c r="H24" s="211"/>
      <c r="I24" s="212"/>
    </row>
    <row r="25" spans="2:9" ht="19.5" customHeight="1" x14ac:dyDescent="0.25">
      <c r="B25" s="7">
        <v>3</v>
      </c>
      <c r="C25" s="8" t="s">
        <v>6</v>
      </c>
      <c r="D25" s="182" t="s">
        <v>13</v>
      </c>
      <c r="E25" s="182">
        <v>35</v>
      </c>
      <c r="F25" s="187"/>
      <c r="G25" s="187"/>
      <c r="H25" s="185">
        <f>E26*F26</f>
        <v>0</v>
      </c>
      <c r="I25" s="199">
        <f>E26*G26</f>
        <v>0</v>
      </c>
    </row>
    <row r="26" spans="2:9" ht="78.75" customHeight="1" thickBot="1" x14ac:dyDescent="0.3">
      <c r="B26" s="18"/>
      <c r="C26" s="19" t="s">
        <v>24</v>
      </c>
      <c r="D26" s="217"/>
      <c r="E26" s="184"/>
      <c r="F26" s="188"/>
      <c r="G26" s="188"/>
      <c r="H26" s="194"/>
      <c r="I26" s="200"/>
    </row>
    <row r="27" spans="2:9" ht="78.75" customHeight="1" thickBot="1" x14ac:dyDescent="0.3">
      <c r="B27" s="100"/>
      <c r="C27" s="101" t="s">
        <v>63</v>
      </c>
      <c r="D27" s="102"/>
      <c r="E27" s="102"/>
      <c r="F27" s="104"/>
      <c r="G27" s="104"/>
      <c r="H27" s="130">
        <f>H12+H13+H14+H15+H16+H17+H21+H25</f>
        <v>0</v>
      </c>
      <c r="I27" s="131">
        <f>I12+I13+I14+I15+I16+I17+I21+I25</f>
        <v>0</v>
      </c>
    </row>
    <row r="28" spans="2:9" ht="39.75" customHeight="1" thickBot="1" x14ac:dyDescent="0.3">
      <c r="B28" s="6"/>
      <c r="C28" s="11"/>
      <c r="D28" s="12"/>
      <c r="E28" s="12"/>
      <c r="F28" s="3"/>
      <c r="G28" s="3"/>
      <c r="H28" s="3"/>
      <c r="I28" s="13"/>
    </row>
    <row r="29" spans="2:9" ht="18" customHeight="1" thickBot="1" x14ac:dyDescent="0.3">
      <c r="B29" s="92" t="s">
        <v>0</v>
      </c>
      <c r="C29" s="29" t="s">
        <v>1</v>
      </c>
      <c r="D29" s="91" t="s">
        <v>2</v>
      </c>
      <c r="E29" s="91" t="s">
        <v>59</v>
      </c>
      <c r="F29" s="69" t="s">
        <v>78</v>
      </c>
      <c r="G29" s="113" t="s">
        <v>79</v>
      </c>
      <c r="H29" s="30" t="s">
        <v>80</v>
      </c>
      <c r="I29" s="30" t="s">
        <v>81</v>
      </c>
    </row>
    <row r="30" spans="2:9" ht="20.25" customHeight="1" thickBot="1" x14ac:dyDescent="0.3">
      <c r="B30" s="207" t="s">
        <v>11</v>
      </c>
      <c r="C30" s="224"/>
      <c r="D30" s="224"/>
      <c r="E30" s="224"/>
      <c r="F30" s="224"/>
      <c r="G30" s="224"/>
      <c r="H30" s="224"/>
      <c r="I30" s="225"/>
    </row>
    <row r="31" spans="2:9" s="10" customFormat="1" ht="16.5" customHeight="1" thickBot="1" x14ac:dyDescent="0.3">
      <c r="B31" s="228" t="s">
        <v>3</v>
      </c>
      <c r="C31" s="229"/>
      <c r="D31" s="229"/>
      <c r="E31" s="229"/>
      <c r="F31" s="229"/>
      <c r="G31" s="229"/>
      <c r="H31" s="229"/>
      <c r="I31" s="230"/>
    </row>
    <row r="32" spans="2:9" ht="21.75" customHeight="1" x14ac:dyDescent="0.25">
      <c r="B32" s="7">
        <v>4</v>
      </c>
      <c r="C32" s="8" t="s">
        <v>7</v>
      </c>
      <c r="D32" s="189"/>
      <c r="E32" s="190"/>
      <c r="F32" s="190"/>
      <c r="G32" s="190"/>
      <c r="H32" s="190"/>
      <c r="I32" s="191"/>
    </row>
    <row r="33" spans="2:9" ht="21.75" customHeight="1" x14ac:dyDescent="0.25">
      <c r="B33" s="86"/>
      <c r="C33" s="4" t="s">
        <v>23</v>
      </c>
      <c r="D33" s="84" t="s">
        <v>5</v>
      </c>
      <c r="E33" s="116">
        <v>1</v>
      </c>
      <c r="F33" s="121"/>
      <c r="G33" s="120"/>
      <c r="H33" s="142">
        <f>E33*F33</f>
        <v>0</v>
      </c>
      <c r="I33" s="141">
        <f>E33*G33</f>
        <v>0</v>
      </c>
    </row>
    <row r="34" spans="2:9" ht="31.5" customHeight="1" thickBot="1" x14ac:dyDescent="0.3">
      <c r="B34" s="20"/>
      <c r="C34" s="19" t="s">
        <v>56</v>
      </c>
      <c r="D34" s="80" t="s">
        <v>54</v>
      </c>
      <c r="E34" s="41">
        <v>10</v>
      </c>
      <c r="F34" s="122"/>
      <c r="G34" s="123"/>
      <c r="H34" s="143">
        <f>E34*F34</f>
        <v>0</v>
      </c>
      <c r="I34" s="144">
        <f>E34*G34</f>
        <v>0</v>
      </c>
    </row>
    <row r="35" spans="2:9" ht="15.75" customHeight="1" thickBot="1" x14ac:dyDescent="0.3">
      <c r="B35" s="231" t="s">
        <v>8</v>
      </c>
      <c r="C35" s="227"/>
      <c r="D35" s="227"/>
      <c r="E35" s="227"/>
      <c r="F35" s="227"/>
      <c r="G35" s="227"/>
      <c r="H35" s="227"/>
      <c r="I35" s="232"/>
    </row>
    <row r="36" spans="2:9" ht="22.5" customHeight="1" x14ac:dyDescent="0.25">
      <c r="B36" s="7">
        <v>5</v>
      </c>
      <c r="C36" s="8" t="s">
        <v>7</v>
      </c>
      <c r="D36" s="195" t="s">
        <v>21</v>
      </c>
      <c r="E36" s="195">
        <v>4</v>
      </c>
      <c r="F36" s="192"/>
      <c r="G36" s="192"/>
      <c r="H36" s="185">
        <f>E37*F37</f>
        <v>0</v>
      </c>
      <c r="I36" s="199">
        <f>E37*G37</f>
        <v>0</v>
      </c>
    </row>
    <row r="37" spans="2:9" ht="70.5" customHeight="1" thickBot="1" x14ac:dyDescent="0.3">
      <c r="B37" s="20"/>
      <c r="C37" s="22" t="s">
        <v>18</v>
      </c>
      <c r="D37" s="238"/>
      <c r="E37" s="196"/>
      <c r="F37" s="193"/>
      <c r="G37" s="193"/>
      <c r="H37" s="186"/>
      <c r="I37" s="220"/>
    </row>
    <row r="38" spans="2:9" ht="16.5" thickBot="1" x14ac:dyDescent="0.3">
      <c r="B38" s="210" t="s">
        <v>4</v>
      </c>
      <c r="C38" s="211"/>
      <c r="D38" s="211"/>
      <c r="E38" s="227"/>
      <c r="F38" s="211"/>
      <c r="G38" s="211"/>
      <c r="H38" s="211"/>
      <c r="I38" s="212"/>
    </row>
    <row r="39" spans="2:9" ht="19.5" customHeight="1" x14ac:dyDescent="0.25">
      <c r="B39" s="7">
        <v>6</v>
      </c>
      <c r="C39" s="8" t="s">
        <v>6</v>
      </c>
      <c r="D39" s="182" t="s">
        <v>13</v>
      </c>
      <c r="E39" s="182">
        <v>15</v>
      </c>
      <c r="F39" s="187"/>
      <c r="G39" s="187"/>
      <c r="H39" s="185">
        <f>E40*F40</f>
        <v>0</v>
      </c>
      <c r="I39" s="199">
        <f>E40*G40</f>
        <v>0</v>
      </c>
    </row>
    <row r="40" spans="2:9" ht="90" customHeight="1" thickBot="1" x14ac:dyDescent="0.3">
      <c r="B40" s="18"/>
      <c r="C40" s="19" t="s">
        <v>25</v>
      </c>
      <c r="D40" s="217"/>
      <c r="E40" s="184"/>
      <c r="F40" s="188"/>
      <c r="G40" s="188"/>
      <c r="H40" s="186"/>
      <c r="I40" s="220"/>
    </row>
    <row r="41" spans="2:9" ht="54" customHeight="1" thickBot="1" x14ac:dyDescent="0.3">
      <c r="B41" s="3"/>
      <c r="C41" s="101" t="s">
        <v>64</v>
      </c>
      <c r="D41" s="102"/>
      <c r="E41" s="102"/>
      <c r="F41" s="104"/>
      <c r="G41" s="104"/>
      <c r="H41" s="130">
        <f>H33+H34+H36+H39</f>
        <v>0</v>
      </c>
      <c r="I41" s="131">
        <f>I33+I34+I36+I39</f>
        <v>0</v>
      </c>
    </row>
    <row r="42" spans="2:9" ht="42.75" customHeight="1" thickBot="1" x14ac:dyDescent="0.3">
      <c r="B42" s="94"/>
      <c r="C42" s="94"/>
      <c r="D42" s="93"/>
      <c r="E42" s="93"/>
      <c r="F42" s="94"/>
      <c r="G42" s="94"/>
      <c r="H42" s="94"/>
      <c r="I42" s="95"/>
    </row>
    <row r="43" spans="2:9" ht="26.25" customHeight="1" thickBot="1" x14ac:dyDescent="0.3">
      <c r="B43" s="28" t="s">
        <v>0</v>
      </c>
      <c r="C43" s="29" t="s">
        <v>1</v>
      </c>
      <c r="D43" s="31" t="s">
        <v>2</v>
      </c>
      <c r="E43" s="91" t="s">
        <v>59</v>
      </c>
      <c r="F43" s="69" t="s">
        <v>78</v>
      </c>
      <c r="G43" s="113" t="s">
        <v>79</v>
      </c>
      <c r="H43" s="30" t="s">
        <v>80</v>
      </c>
      <c r="I43" s="30" t="s">
        <v>81</v>
      </c>
    </row>
    <row r="44" spans="2:9" ht="27.75" customHeight="1" thickBot="1" x14ac:dyDescent="0.3">
      <c r="B44" s="226" t="s">
        <v>12</v>
      </c>
      <c r="C44" s="224"/>
      <c r="D44" s="224"/>
      <c r="E44" s="224"/>
      <c r="F44" s="224"/>
      <c r="G44" s="224"/>
      <c r="H44" s="224"/>
      <c r="I44" s="225"/>
    </row>
    <row r="45" spans="2:9" ht="16.5" customHeight="1" thickBot="1" x14ac:dyDescent="0.3">
      <c r="B45" s="210" t="s">
        <v>3</v>
      </c>
      <c r="C45" s="211"/>
      <c r="D45" s="211"/>
      <c r="E45" s="211"/>
      <c r="F45" s="211"/>
      <c r="G45" s="211"/>
      <c r="H45" s="211"/>
      <c r="I45" s="212"/>
    </row>
    <row r="46" spans="2:9" ht="20.25" customHeight="1" x14ac:dyDescent="0.25">
      <c r="B46" s="7">
        <v>7</v>
      </c>
      <c r="C46" s="8" t="s">
        <v>7</v>
      </c>
      <c r="D46" s="189"/>
      <c r="E46" s="190"/>
      <c r="F46" s="190"/>
      <c r="G46" s="190"/>
      <c r="H46" s="190"/>
      <c r="I46" s="191"/>
    </row>
    <row r="47" spans="2:9" ht="20.25" customHeight="1" x14ac:dyDescent="0.25">
      <c r="B47" s="87"/>
      <c r="C47" s="4" t="s">
        <v>61</v>
      </c>
      <c r="D47" s="84" t="s">
        <v>5</v>
      </c>
      <c r="E47" s="116">
        <v>1</v>
      </c>
      <c r="F47" s="124"/>
      <c r="G47" s="124"/>
      <c r="H47" s="145">
        <f>E48*F48</f>
        <v>0</v>
      </c>
      <c r="I47" s="145">
        <f>E48*G48</f>
        <v>0</v>
      </c>
    </row>
    <row r="48" spans="2:9" ht="24" customHeight="1" thickBot="1" x14ac:dyDescent="0.3">
      <c r="B48" s="23"/>
      <c r="C48" s="88" t="s">
        <v>56</v>
      </c>
      <c r="D48" s="40" t="s">
        <v>54</v>
      </c>
      <c r="E48" s="41">
        <v>10</v>
      </c>
      <c r="F48" s="125"/>
      <c r="G48" s="125"/>
      <c r="H48" s="145">
        <f>E49*F49</f>
        <v>0</v>
      </c>
      <c r="I48" s="145">
        <f>E49*G49</f>
        <v>0</v>
      </c>
    </row>
    <row r="49" spans="2:9" ht="22.5" customHeight="1" thickBot="1" x14ac:dyDescent="0.3">
      <c r="B49" s="231" t="s">
        <v>8</v>
      </c>
      <c r="C49" s="227"/>
      <c r="D49" s="227"/>
      <c r="E49" s="227"/>
      <c r="F49" s="227"/>
      <c r="G49" s="227"/>
      <c r="H49" s="227"/>
      <c r="I49" s="232"/>
    </row>
    <row r="50" spans="2:9" ht="22.5" customHeight="1" x14ac:dyDescent="0.25">
      <c r="B50" s="7">
        <v>8</v>
      </c>
      <c r="C50" s="8" t="s">
        <v>7</v>
      </c>
      <c r="D50" s="197" t="s">
        <v>21</v>
      </c>
      <c r="E50" s="197">
        <v>4</v>
      </c>
      <c r="F50" s="234"/>
      <c r="G50" s="118"/>
      <c r="H50" s="185">
        <f>E52*F52</f>
        <v>0</v>
      </c>
      <c r="I50" s="185">
        <f>E52*G52</f>
        <v>0</v>
      </c>
    </row>
    <row r="51" spans="2:9" ht="72" customHeight="1" thickBot="1" x14ac:dyDescent="0.3">
      <c r="B51" s="17"/>
      <c r="C51" s="14" t="s">
        <v>62</v>
      </c>
      <c r="D51" s="233"/>
      <c r="E51" s="198"/>
      <c r="F51" s="235"/>
      <c r="G51" s="119"/>
      <c r="H51" s="186"/>
      <c r="I51" s="186"/>
    </row>
    <row r="52" spans="2:9" ht="16.5" thickBot="1" x14ac:dyDescent="0.3">
      <c r="B52" s="210" t="s">
        <v>4</v>
      </c>
      <c r="C52" s="211"/>
      <c r="D52" s="211"/>
      <c r="E52" s="211"/>
      <c r="F52" s="211"/>
      <c r="G52" s="211"/>
      <c r="H52" s="211"/>
      <c r="I52" s="212"/>
    </row>
    <row r="53" spans="2:9" ht="18.75" customHeight="1" x14ac:dyDescent="0.25">
      <c r="B53" s="7">
        <v>9</v>
      </c>
      <c r="C53" s="8" t="s">
        <v>6</v>
      </c>
      <c r="D53" s="182" t="s">
        <v>13</v>
      </c>
      <c r="E53" s="182">
        <v>3</v>
      </c>
      <c r="F53" s="187"/>
      <c r="G53" s="187"/>
      <c r="H53" s="185">
        <f>E55*F55</f>
        <v>0</v>
      </c>
      <c r="I53" s="185">
        <f>E55*G55</f>
        <v>0</v>
      </c>
    </row>
    <row r="54" spans="2:9" ht="82.5" customHeight="1" thickBot="1" x14ac:dyDescent="0.3">
      <c r="B54" s="18"/>
      <c r="C54" s="19" t="s">
        <v>26</v>
      </c>
      <c r="D54" s="217"/>
      <c r="E54" s="184"/>
      <c r="F54" s="188"/>
      <c r="G54" s="188"/>
      <c r="H54" s="186"/>
      <c r="I54" s="186"/>
    </row>
    <row r="55" spans="2:9" ht="54.75" customHeight="1" thickBot="1" x14ac:dyDescent="0.3">
      <c r="C55" s="101" t="s">
        <v>65</v>
      </c>
      <c r="D55" s="102"/>
      <c r="E55" s="102"/>
      <c r="F55" s="104"/>
      <c r="G55" s="104"/>
      <c r="H55" s="130">
        <f>H47+H48+H50+H53</f>
        <v>0</v>
      </c>
      <c r="I55" s="131">
        <f>I47+I48+I50+I53</f>
        <v>0</v>
      </c>
    </row>
    <row r="56" spans="2:9" ht="27" customHeight="1" x14ac:dyDescent="0.25"/>
    <row r="57" spans="2:9" ht="15.75" thickBot="1" x14ac:dyDescent="0.3"/>
    <row r="58" spans="2:9" ht="15.75" thickBot="1" x14ac:dyDescent="0.3">
      <c r="C58" s="103" t="s">
        <v>66</v>
      </c>
      <c r="D58" s="104"/>
      <c r="E58" s="104"/>
      <c r="F58" s="104"/>
      <c r="G58" s="104"/>
      <c r="H58" s="132">
        <f>H27</f>
        <v>0</v>
      </c>
      <c r="I58" s="134">
        <f>I27</f>
        <v>0</v>
      </c>
    </row>
    <row r="59" spans="2:9" ht="15.75" thickBot="1" x14ac:dyDescent="0.3">
      <c r="C59" s="105" t="s">
        <v>64</v>
      </c>
      <c r="D59" s="106"/>
      <c r="E59" s="106"/>
      <c r="F59" s="104"/>
      <c r="G59" s="104"/>
      <c r="H59" s="135">
        <f>H41</f>
        <v>0</v>
      </c>
      <c r="I59" s="133">
        <f>I41</f>
        <v>0</v>
      </c>
    </row>
    <row r="60" spans="2:9" ht="15.75" thickBot="1" x14ac:dyDescent="0.3">
      <c r="C60" s="107" t="s">
        <v>65</v>
      </c>
      <c r="D60" s="108"/>
      <c r="E60" s="108"/>
      <c r="F60" s="104"/>
      <c r="G60" s="104"/>
      <c r="H60" s="136">
        <f>H55</f>
        <v>0</v>
      </c>
      <c r="I60" s="137">
        <f>I55</f>
        <v>0</v>
      </c>
    </row>
    <row r="61" spans="2:9" ht="15.75" thickBot="1" x14ac:dyDescent="0.3">
      <c r="C61" s="109"/>
    </row>
    <row r="62" spans="2:9" ht="15.75" thickBot="1" x14ac:dyDescent="0.3">
      <c r="C62" s="110" t="s">
        <v>67</v>
      </c>
      <c r="D62" s="111"/>
      <c r="E62" s="111"/>
      <c r="F62" s="104"/>
      <c r="G62" s="104"/>
      <c r="H62" s="130">
        <f>H58+H59+H60</f>
        <v>0</v>
      </c>
      <c r="I62" s="131">
        <f>I58+I59+I60</f>
        <v>0</v>
      </c>
    </row>
  </sheetData>
  <mergeCells count="61">
    <mergeCell ref="C17:C18"/>
    <mergeCell ref="B20:I20"/>
    <mergeCell ref="D36:D37"/>
    <mergeCell ref="F36:F37"/>
    <mergeCell ref="I36:I37"/>
    <mergeCell ref="D25:D26"/>
    <mergeCell ref="F25:F26"/>
    <mergeCell ref="I25:I26"/>
    <mergeCell ref="B24:I24"/>
    <mergeCell ref="D21:D22"/>
    <mergeCell ref="E17:E18"/>
    <mergeCell ref="G17:G18"/>
    <mergeCell ref="H17:H18"/>
    <mergeCell ref="D32:I32"/>
    <mergeCell ref="I53:I54"/>
    <mergeCell ref="B52:I52"/>
    <mergeCell ref="B30:I30"/>
    <mergeCell ref="B44:I44"/>
    <mergeCell ref="B45:I45"/>
    <mergeCell ref="B38:I38"/>
    <mergeCell ref="B31:I31"/>
    <mergeCell ref="B35:I35"/>
    <mergeCell ref="I39:I40"/>
    <mergeCell ref="D39:D40"/>
    <mergeCell ref="F39:F40"/>
    <mergeCell ref="D50:D51"/>
    <mergeCell ref="F50:F51"/>
    <mergeCell ref="I50:I51"/>
    <mergeCell ref="B49:I49"/>
    <mergeCell ref="E50:E51"/>
    <mergeCell ref="E53:E54"/>
    <mergeCell ref="F21:F22"/>
    <mergeCell ref="I21:I22"/>
    <mergeCell ref="B3:I3"/>
    <mergeCell ref="B5:I5"/>
    <mergeCell ref="B9:I9"/>
    <mergeCell ref="B10:I10"/>
    <mergeCell ref="D11:I11"/>
    <mergeCell ref="D17:D18"/>
    <mergeCell ref="F17:F18"/>
    <mergeCell ref="I17:I18"/>
    <mergeCell ref="B17:B18"/>
    <mergeCell ref="E21:E22"/>
    <mergeCell ref="D53:D54"/>
    <mergeCell ref="F53:F54"/>
    <mergeCell ref="D12:D16"/>
    <mergeCell ref="H50:H51"/>
    <mergeCell ref="G53:G54"/>
    <mergeCell ref="H53:H54"/>
    <mergeCell ref="G39:G40"/>
    <mergeCell ref="H39:H40"/>
    <mergeCell ref="D46:I46"/>
    <mergeCell ref="G36:G37"/>
    <mergeCell ref="H36:H37"/>
    <mergeCell ref="G21:G22"/>
    <mergeCell ref="H21:H22"/>
    <mergeCell ref="G25:G26"/>
    <mergeCell ref="H25:H26"/>
    <mergeCell ref="E25:E26"/>
    <mergeCell ref="E36:E37"/>
    <mergeCell ref="E39:E40"/>
  </mergeCells>
  <printOptions horizontalCentered="1"/>
  <pageMargins left="0.23622047244094491" right="0.23622047244094491" top="0.74803149606299213" bottom="0.74803149606299213" header="0.31496062992125984" footer="0.31496062992125984"/>
  <pageSetup paperSize="9" scale="52" orientation="portrait" horizontalDpi="4294967294" verticalDpi="4294967294"/>
  <rowBreaks count="1" manualBreakCount="1">
    <brk id="41" min="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1"/>
  <sheetViews>
    <sheetView zoomScale="70" zoomScaleNormal="70" zoomScaleSheetLayoutView="115" workbookViewId="0">
      <selection activeCell="E17" sqref="E17"/>
    </sheetView>
  </sheetViews>
  <sheetFormatPr baseColWidth="10" defaultRowHeight="15" x14ac:dyDescent="0.25"/>
  <cols>
    <col min="2" max="2" width="7.7109375" customWidth="1"/>
    <col min="3" max="3" width="48.5703125" customWidth="1"/>
    <col min="4" max="5" width="24.7109375" customWidth="1"/>
    <col min="6" max="8" width="22.28515625" style="1" customWidth="1"/>
    <col min="9" max="9" width="22" customWidth="1"/>
  </cols>
  <sheetData>
    <row r="1" spans="2:9" ht="11.25" customHeight="1" x14ac:dyDescent="0.25"/>
    <row r="2" spans="2:9" ht="15.75" thickBot="1" x14ac:dyDescent="0.3">
      <c r="B2" s="2"/>
      <c r="C2" s="2"/>
      <c r="D2" s="2"/>
      <c r="E2" s="2"/>
      <c r="F2" s="3"/>
      <c r="G2" s="3"/>
      <c r="H2" s="3"/>
      <c r="I2" s="2"/>
    </row>
    <row r="3" spans="2:9" ht="140.25" customHeight="1" thickBot="1" x14ac:dyDescent="0.3">
      <c r="B3" s="201" t="s">
        <v>82</v>
      </c>
      <c r="C3" s="202"/>
      <c r="D3" s="202"/>
      <c r="E3" s="202"/>
      <c r="F3" s="202"/>
      <c r="G3" s="202"/>
      <c r="H3" s="202"/>
      <c r="I3" s="203"/>
    </row>
    <row r="4" spans="2:9" ht="15.75" thickBot="1" x14ac:dyDescent="0.3">
      <c r="B4" s="2"/>
      <c r="C4" s="2"/>
      <c r="D4" s="2"/>
      <c r="E4" s="2"/>
      <c r="F4" s="3"/>
      <c r="G4" s="3"/>
      <c r="H4" s="3"/>
      <c r="I4" s="2"/>
    </row>
    <row r="5" spans="2:9" ht="24" customHeight="1" thickBot="1" x14ac:dyDescent="0.3">
      <c r="B5" s="204" t="s">
        <v>84</v>
      </c>
      <c r="C5" s="205"/>
      <c r="D5" s="205"/>
      <c r="E5" s="205"/>
      <c r="F5" s="205"/>
      <c r="G5" s="205"/>
      <c r="H5" s="205"/>
      <c r="I5" s="206"/>
    </row>
    <row r="6" spans="2:9" ht="15.75" thickBot="1" x14ac:dyDescent="0.3">
      <c r="B6" s="2"/>
      <c r="C6" s="2"/>
      <c r="D6" s="2"/>
      <c r="E6" s="2"/>
      <c r="F6" s="3"/>
      <c r="G6" s="3"/>
      <c r="H6" s="3"/>
      <c r="I6" s="2"/>
    </row>
    <row r="7" spans="2:9" ht="26.25" thickBot="1" x14ac:dyDescent="0.3">
      <c r="B7" s="28" t="s">
        <v>0</v>
      </c>
      <c r="C7" s="68" t="s">
        <v>1</v>
      </c>
      <c r="D7" s="69" t="s">
        <v>2</v>
      </c>
      <c r="E7" s="69" t="s">
        <v>59</v>
      </c>
      <c r="F7" s="69" t="s">
        <v>78</v>
      </c>
      <c r="G7" s="113" t="s">
        <v>79</v>
      </c>
      <c r="H7" s="30" t="s">
        <v>80</v>
      </c>
      <c r="I7" s="30" t="s">
        <v>81</v>
      </c>
    </row>
    <row r="8" spans="2:9" ht="21.75" customHeight="1" thickBot="1" x14ac:dyDescent="0.3">
      <c r="B8" s="207" t="s">
        <v>55</v>
      </c>
      <c r="C8" s="208"/>
      <c r="D8" s="224"/>
      <c r="E8" s="224"/>
      <c r="F8" s="208"/>
      <c r="G8" s="208"/>
      <c r="H8" s="208"/>
      <c r="I8" s="209"/>
    </row>
    <row r="9" spans="2:9" ht="16.5" thickBot="1" x14ac:dyDescent="0.3">
      <c r="B9" s="210" t="s">
        <v>3</v>
      </c>
      <c r="C9" s="211"/>
      <c r="D9" s="211"/>
      <c r="E9" s="229"/>
      <c r="F9" s="229"/>
      <c r="G9" s="229"/>
      <c r="H9" s="229"/>
      <c r="I9" s="230"/>
    </row>
    <row r="10" spans="2:9" ht="18.75" customHeight="1" x14ac:dyDescent="0.25">
      <c r="B10" s="165">
        <v>1</v>
      </c>
      <c r="C10" s="166" t="s">
        <v>7</v>
      </c>
      <c r="D10" s="242" t="s">
        <v>5</v>
      </c>
      <c r="E10" s="253"/>
      <c r="F10" s="254"/>
      <c r="G10" s="254"/>
      <c r="H10" s="254"/>
      <c r="I10" s="255"/>
    </row>
    <row r="11" spans="2:9" ht="18.75" customHeight="1" thickBot="1" x14ac:dyDescent="0.3">
      <c r="B11" s="167"/>
      <c r="C11" s="168" t="s">
        <v>90</v>
      </c>
      <c r="D11" s="243"/>
      <c r="E11" s="169">
        <v>14</v>
      </c>
      <c r="F11" s="170"/>
      <c r="G11" s="171"/>
      <c r="H11" s="171">
        <f>E11*F11</f>
        <v>0</v>
      </c>
      <c r="I11" s="172">
        <f>E11*G11</f>
        <v>0</v>
      </c>
    </row>
    <row r="12" spans="2:9" ht="18.75" customHeight="1" thickBot="1" x14ac:dyDescent="0.3">
      <c r="B12" s="167"/>
      <c r="C12" s="168" t="s">
        <v>91</v>
      </c>
      <c r="D12" s="243"/>
      <c r="E12" s="169">
        <v>1</v>
      </c>
      <c r="F12" s="170"/>
      <c r="G12" s="171"/>
      <c r="H12" s="171">
        <f t="shared" ref="H12:H14" si="0">E12*F12</f>
        <v>0</v>
      </c>
      <c r="I12" s="172">
        <f t="shared" ref="I12:I14" si="1">E12*G12</f>
        <v>0</v>
      </c>
    </row>
    <row r="13" spans="2:9" ht="27.75" customHeight="1" thickBot="1" x14ac:dyDescent="0.3">
      <c r="B13" s="167"/>
      <c r="C13" s="168" t="s">
        <v>92</v>
      </c>
      <c r="D13" s="243"/>
      <c r="E13" s="169">
        <v>1</v>
      </c>
      <c r="F13" s="170"/>
      <c r="G13" s="171"/>
      <c r="H13" s="171">
        <f t="shared" si="0"/>
        <v>0</v>
      </c>
      <c r="I13" s="172">
        <f t="shared" si="1"/>
        <v>0</v>
      </c>
    </row>
    <row r="14" spans="2:9" ht="25.5" customHeight="1" thickBot="1" x14ac:dyDescent="0.3">
      <c r="B14" s="173"/>
      <c r="C14" s="168" t="s">
        <v>93</v>
      </c>
      <c r="D14" s="244"/>
      <c r="E14" s="174">
        <v>1</v>
      </c>
      <c r="F14" s="175"/>
      <c r="G14" s="176"/>
      <c r="H14" s="176">
        <f t="shared" si="0"/>
        <v>0</v>
      </c>
      <c r="I14" s="177">
        <f t="shared" si="1"/>
        <v>0</v>
      </c>
    </row>
    <row r="15" spans="2:9" ht="16.5" thickBot="1" x14ac:dyDescent="0.3">
      <c r="B15" s="245" t="s">
        <v>50</v>
      </c>
      <c r="C15" s="246"/>
      <c r="D15" s="246"/>
      <c r="E15" s="247"/>
      <c r="F15" s="247"/>
      <c r="G15" s="247"/>
      <c r="H15" s="247"/>
      <c r="I15" s="248"/>
    </row>
    <row r="16" spans="2:9" ht="18" customHeight="1" x14ac:dyDescent="0.25">
      <c r="B16" s="165">
        <v>2</v>
      </c>
      <c r="C16" s="178" t="s">
        <v>7</v>
      </c>
      <c r="D16" s="249" t="s">
        <v>48</v>
      </c>
      <c r="E16" s="179"/>
      <c r="F16" s="251"/>
      <c r="G16" s="251"/>
      <c r="H16" s="251">
        <f>E17*F17</f>
        <v>0</v>
      </c>
      <c r="I16" s="240">
        <f>E17*G17</f>
        <v>0</v>
      </c>
    </row>
    <row r="17" spans="2:9" ht="54.75" customHeight="1" thickBot="1" x14ac:dyDescent="0.3">
      <c r="B17" s="173"/>
      <c r="C17" s="180" t="s">
        <v>47</v>
      </c>
      <c r="D17" s="250"/>
      <c r="E17" s="181">
        <v>88</v>
      </c>
      <c r="F17" s="252"/>
      <c r="G17" s="252"/>
      <c r="H17" s="252"/>
      <c r="I17" s="241"/>
    </row>
    <row r="18" spans="2:9" ht="54.75" customHeight="1" thickBot="1" x14ac:dyDescent="0.3">
      <c r="B18" s="112"/>
      <c r="C18" s="101" t="s">
        <v>68</v>
      </c>
      <c r="D18" s="111"/>
      <c r="E18" s="111"/>
      <c r="F18" s="111"/>
      <c r="G18" s="111"/>
      <c r="H18" s="130">
        <f>H11+H12+H13+H14+H16</f>
        <v>0</v>
      </c>
      <c r="I18" s="140">
        <f>I11+I12+I13+I14+I16</f>
        <v>0</v>
      </c>
    </row>
    <row r="19" spans="2:9" ht="34.5" customHeight="1" x14ac:dyDescent="0.25">
      <c r="B19" s="2"/>
      <c r="C19" s="2"/>
      <c r="D19" s="2"/>
      <c r="E19" s="2"/>
      <c r="F19" s="3"/>
      <c r="G19" s="3"/>
      <c r="H19" s="3"/>
      <c r="I19" s="2"/>
    </row>
    <row r="20" spans="2:9" ht="15.75" thickBot="1" x14ac:dyDescent="0.3">
      <c r="C20" s="109"/>
      <c r="F20"/>
      <c r="G20"/>
      <c r="H20"/>
    </row>
    <row r="21" spans="2:9" ht="15.75" thickBot="1" x14ac:dyDescent="0.3">
      <c r="C21" s="138" t="s">
        <v>69</v>
      </c>
      <c r="D21" s="139"/>
      <c r="E21" s="111"/>
      <c r="F21" s="111"/>
      <c r="G21" s="111"/>
      <c r="H21" s="130">
        <f>H11+H12+H13+H14+H16+H18</f>
        <v>0</v>
      </c>
      <c r="I21" s="131">
        <f>I11+I12+I13+I14+I16+I18</f>
        <v>0</v>
      </c>
    </row>
  </sheetData>
  <mergeCells count="12">
    <mergeCell ref="B3:I3"/>
    <mergeCell ref="I16:I17"/>
    <mergeCell ref="B5:I5"/>
    <mergeCell ref="B8:I8"/>
    <mergeCell ref="D10:D14"/>
    <mergeCell ref="B9:I9"/>
    <mergeCell ref="B15:I15"/>
    <mergeCell ref="D16:D17"/>
    <mergeCell ref="F16:F17"/>
    <mergeCell ref="G16:G17"/>
    <mergeCell ref="H16:H17"/>
    <mergeCell ref="E10:I10"/>
  </mergeCells>
  <pageMargins left="0.7" right="0.7" top="0.75" bottom="0.75" header="0.3" footer="0.3"/>
  <pageSetup paperSize="9" scale="34" orientation="portrait" horizontalDpi="4294967294" verticalDpi="429496729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79"/>
  <sheetViews>
    <sheetView view="pageBreakPreview" zoomScale="70" zoomScaleNormal="130" zoomScaleSheetLayoutView="70" workbookViewId="0">
      <selection activeCell="E18" sqref="E18"/>
    </sheetView>
  </sheetViews>
  <sheetFormatPr baseColWidth="10" defaultRowHeight="15" x14ac:dyDescent="0.25"/>
  <cols>
    <col min="2" max="2" width="12.5703125" customWidth="1"/>
    <col min="3" max="3" width="40.85546875" customWidth="1"/>
    <col min="4" max="5" width="17.42578125" customWidth="1"/>
    <col min="6" max="6" width="36.28515625" customWidth="1"/>
    <col min="7" max="7" width="39.42578125" customWidth="1"/>
  </cols>
  <sheetData>
    <row r="1" spans="2:7" ht="15.75" thickBot="1" x14ac:dyDescent="0.3"/>
    <row r="2" spans="2:7" ht="142.5" customHeight="1" thickBot="1" x14ac:dyDescent="0.3">
      <c r="B2" s="259" t="s">
        <v>85</v>
      </c>
      <c r="C2" s="260"/>
      <c r="D2" s="260"/>
      <c r="E2" s="260"/>
      <c r="F2" s="260"/>
      <c r="G2" s="261"/>
    </row>
    <row r="3" spans="2:7" x14ac:dyDescent="0.25">
      <c r="B3" s="2"/>
      <c r="C3" s="2"/>
      <c r="D3" s="2"/>
      <c r="E3" s="2"/>
      <c r="F3" s="2"/>
      <c r="G3" s="2"/>
    </row>
    <row r="4" spans="2:7" ht="15.75" thickBot="1" x14ac:dyDescent="0.3">
      <c r="B4" s="2"/>
      <c r="C4" s="2"/>
      <c r="D4" s="2"/>
      <c r="E4" s="2"/>
      <c r="F4" s="2"/>
      <c r="G4" s="2"/>
    </row>
    <row r="5" spans="2:7" ht="24" thickBot="1" x14ac:dyDescent="0.3">
      <c r="B5" s="256" t="s">
        <v>16</v>
      </c>
      <c r="C5" s="257"/>
      <c r="D5" s="257"/>
      <c r="E5" s="257"/>
      <c r="F5" s="257"/>
      <c r="G5" s="258"/>
    </row>
    <row r="6" spans="2:7" ht="22.5" customHeight="1" thickBot="1" x14ac:dyDescent="0.3">
      <c r="B6" s="2"/>
      <c r="C6" s="2"/>
      <c r="D6" s="2"/>
      <c r="E6" s="2"/>
      <c r="F6" s="2"/>
      <c r="G6" s="2"/>
    </row>
    <row r="7" spans="2:7" ht="15.75" thickBot="1" x14ac:dyDescent="0.3">
      <c r="B7" s="50" t="s">
        <v>0</v>
      </c>
      <c r="C7" s="53" t="s">
        <v>1</v>
      </c>
      <c r="D7" s="54" t="s">
        <v>2</v>
      </c>
      <c r="E7" s="51" t="s">
        <v>59</v>
      </c>
      <c r="F7" s="55" t="s">
        <v>9</v>
      </c>
      <c r="G7" s="52" t="s">
        <v>10</v>
      </c>
    </row>
    <row r="8" spans="2:7" ht="46.5" customHeight="1" thickBot="1" x14ac:dyDescent="0.3">
      <c r="B8" s="207" t="s">
        <v>51</v>
      </c>
      <c r="C8" s="208"/>
      <c r="D8" s="208"/>
      <c r="E8" s="208"/>
      <c r="F8" s="208"/>
      <c r="G8" s="209"/>
    </row>
    <row r="9" spans="2:7" ht="16.5" thickBot="1" x14ac:dyDescent="0.3">
      <c r="B9" s="210" t="s">
        <v>14</v>
      </c>
      <c r="C9" s="211"/>
      <c r="D9" s="211"/>
      <c r="E9" s="211"/>
      <c r="F9" s="211"/>
      <c r="G9" s="212"/>
    </row>
    <row r="10" spans="2:7" ht="33" customHeight="1" x14ac:dyDescent="0.25">
      <c r="B10" s="38">
        <v>1</v>
      </c>
      <c r="C10" s="37" t="s">
        <v>7</v>
      </c>
      <c r="D10" s="43"/>
      <c r="E10" s="43"/>
      <c r="F10" s="43" t="s">
        <v>29</v>
      </c>
      <c r="G10" s="32" t="s">
        <v>30</v>
      </c>
    </row>
    <row r="11" spans="2:7" ht="40.5" customHeight="1" x14ac:dyDescent="0.25">
      <c r="B11" s="262"/>
      <c r="C11" s="216" t="s">
        <v>22</v>
      </c>
      <c r="D11" s="216" t="s">
        <v>31</v>
      </c>
      <c r="E11" s="81">
        <v>1</v>
      </c>
      <c r="F11" s="59">
        <v>0</v>
      </c>
      <c r="G11" s="60">
        <v>0</v>
      </c>
    </row>
    <row r="12" spans="2:7" ht="16.5" customHeight="1" x14ac:dyDescent="0.25">
      <c r="B12" s="263"/>
      <c r="C12" s="183"/>
      <c r="D12" s="183"/>
      <c r="E12" s="97"/>
      <c r="F12" s="48" t="s">
        <v>32</v>
      </c>
      <c r="G12" s="49" t="s">
        <v>33</v>
      </c>
    </row>
    <row r="13" spans="2:7" ht="40.5" customHeight="1" x14ac:dyDescent="0.25">
      <c r="B13" s="263"/>
      <c r="C13" s="183"/>
      <c r="D13" s="183"/>
      <c r="E13" s="82">
        <v>1</v>
      </c>
      <c r="F13" s="61">
        <v>0</v>
      </c>
      <c r="G13" s="62">
        <v>0</v>
      </c>
    </row>
    <row r="14" spans="2:7" ht="27.75" customHeight="1" x14ac:dyDescent="0.25">
      <c r="B14" s="263"/>
      <c r="C14" s="183"/>
      <c r="D14" s="183"/>
      <c r="E14" s="97"/>
      <c r="F14" s="48" t="s">
        <v>34</v>
      </c>
      <c r="G14" s="49" t="s">
        <v>35</v>
      </c>
    </row>
    <row r="15" spans="2:7" ht="47.25" customHeight="1" x14ac:dyDescent="0.25">
      <c r="B15" s="263"/>
      <c r="C15" s="183"/>
      <c r="D15" s="183"/>
      <c r="E15" s="82">
        <v>1</v>
      </c>
      <c r="F15" s="61">
        <v>0</v>
      </c>
      <c r="G15" s="62">
        <v>0</v>
      </c>
    </row>
    <row r="16" spans="2:7" ht="16.5" customHeight="1" x14ac:dyDescent="0.25">
      <c r="B16" s="263"/>
      <c r="C16" s="183"/>
      <c r="D16" s="183"/>
      <c r="E16" s="97"/>
      <c r="F16" s="48" t="s">
        <v>36</v>
      </c>
      <c r="G16" s="49" t="s">
        <v>37</v>
      </c>
    </row>
    <row r="17" spans="2:7" ht="42" customHeight="1" thickBot="1" x14ac:dyDescent="0.3">
      <c r="B17" s="264"/>
      <c r="C17" s="217"/>
      <c r="D17" s="217"/>
      <c r="E17" s="80">
        <v>1</v>
      </c>
      <c r="F17" s="63">
        <v>0</v>
      </c>
      <c r="G17" s="64">
        <v>0</v>
      </c>
    </row>
    <row r="18" spans="2:7" ht="42" customHeight="1" thickBot="1" x14ac:dyDescent="0.3">
      <c r="B18" s="161"/>
      <c r="C18" s="162" t="s">
        <v>87</v>
      </c>
      <c r="D18" s="163" t="s">
        <v>31</v>
      </c>
      <c r="E18" s="150">
        <v>1</v>
      </c>
      <c r="F18" s="64"/>
      <c r="G18" s="164"/>
    </row>
    <row r="19" spans="2:7" ht="36.75" customHeight="1" thickBot="1" x14ac:dyDescent="0.3">
      <c r="B19" s="2"/>
      <c r="C19" s="2"/>
      <c r="D19" s="2"/>
      <c r="E19" s="2"/>
      <c r="F19" s="2"/>
      <c r="G19" s="2"/>
    </row>
    <row r="20" spans="2:7" ht="16.5" thickBot="1" x14ac:dyDescent="0.3">
      <c r="B20" s="210" t="s">
        <v>8</v>
      </c>
      <c r="C20" s="211"/>
      <c r="D20" s="211"/>
      <c r="E20" s="229"/>
      <c r="F20" s="211"/>
      <c r="G20" s="212"/>
    </row>
    <row r="21" spans="2:7" x14ac:dyDescent="0.25">
      <c r="B21" s="24">
        <v>2</v>
      </c>
      <c r="C21" s="26" t="s">
        <v>7</v>
      </c>
      <c r="D21" s="35"/>
      <c r="E21" s="98"/>
      <c r="F21" s="47"/>
      <c r="G21" s="36"/>
    </row>
    <row r="22" spans="2:7" ht="75.75" customHeight="1" thickBot="1" x14ac:dyDescent="0.3">
      <c r="B22" s="20"/>
      <c r="C22" s="21" t="s">
        <v>19</v>
      </c>
      <c r="D22" s="42" t="s">
        <v>21</v>
      </c>
      <c r="E22" s="80">
        <v>1</v>
      </c>
      <c r="F22" s="70"/>
      <c r="G22" s="66"/>
    </row>
    <row r="23" spans="2:7" ht="99.95" customHeight="1" thickBot="1" x14ac:dyDescent="0.3">
      <c r="B23" s="20"/>
      <c r="C23" s="21" t="s">
        <v>88</v>
      </c>
      <c r="D23" s="150" t="s">
        <v>21</v>
      </c>
      <c r="E23" s="150">
        <v>1</v>
      </c>
      <c r="F23" s="66"/>
      <c r="G23" s="164"/>
    </row>
    <row r="24" spans="2:7" ht="24.75" customHeight="1" thickBot="1" x14ac:dyDescent="0.3">
      <c r="B24" s="2"/>
      <c r="C24" s="2"/>
      <c r="D24" s="2"/>
      <c r="E24" s="2"/>
      <c r="F24" s="2"/>
      <c r="G24" s="2"/>
    </row>
    <row r="25" spans="2:7" ht="16.5" thickBot="1" x14ac:dyDescent="0.3">
      <c r="B25" s="210" t="s">
        <v>15</v>
      </c>
      <c r="C25" s="211"/>
      <c r="D25" s="211"/>
      <c r="E25" s="211"/>
      <c r="F25" s="211"/>
      <c r="G25" s="212"/>
    </row>
    <row r="26" spans="2:7" ht="10.5" customHeight="1" x14ac:dyDescent="0.25">
      <c r="B26" s="16">
        <v>3</v>
      </c>
      <c r="C26" s="15" t="s">
        <v>6</v>
      </c>
      <c r="D26" s="44"/>
      <c r="E26" s="96"/>
      <c r="F26" s="71"/>
      <c r="G26" s="72"/>
    </row>
    <row r="27" spans="2:7" ht="89.25" customHeight="1" thickBot="1" x14ac:dyDescent="0.3">
      <c r="B27" s="18"/>
      <c r="C27" s="19" t="s">
        <v>27</v>
      </c>
      <c r="D27" s="45" t="s">
        <v>13</v>
      </c>
      <c r="E27" s="84">
        <v>1</v>
      </c>
      <c r="F27" s="73"/>
      <c r="G27" s="66"/>
    </row>
    <row r="28" spans="2:7" ht="89.25" customHeight="1" thickBot="1" x14ac:dyDescent="0.3">
      <c r="B28" s="18"/>
      <c r="C28" s="19" t="s">
        <v>89</v>
      </c>
      <c r="D28" s="45" t="s">
        <v>13</v>
      </c>
      <c r="E28" s="154">
        <v>1</v>
      </c>
      <c r="F28" s="66"/>
      <c r="G28" s="164"/>
    </row>
    <row r="29" spans="2:7" ht="89.25" customHeight="1" thickBot="1" x14ac:dyDescent="0.3">
      <c r="B29" s="100"/>
      <c r="C29" s="101" t="s">
        <v>70</v>
      </c>
      <c r="D29" s="102"/>
      <c r="E29" s="102"/>
      <c r="F29" s="146">
        <f>F11+F13+F15+F17+F18+F22+F23+F27+F28</f>
        <v>0</v>
      </c>
      <c r="G29" s="146">
        <f>G11+G13+G15+G17+G18+G22+G23+G27+G28</f>
        <v>0</v>
      </c>
    </row>
    <row r="30" spans="2:7" ht="31.5" customHeight="1" thickBot="1" x14ac:dyDescent="0.3"/>
    <row r="31" spans="2:7" ht="15.75" thickBot="1" x14ac:dyDescent="0.3">
      <c r="B31" s="50" t="s">
        <v>0</v>
      </c>
      <c r="C31" s="50" t="s">
        <v>1</v>
      </c>
      <c r="D31" s="99" t="s">
        <v>2</v>
      </c>
      <c r="E31" s="99" t="s">
        <v>59</v>
      </c>
      <c r="F31" s="99" t="s">
        <v>9</v>
      </c>
      <c r="G31" s="52" t="s">
        <v>10</v>
      </c>
    </row>
    <row r="32" spans="2:7" ht="16.5" thickBot="1" x14ac:dyDescent="0.3">
      <c r="B32" s="226" t="s">
        <v>11</v>
      </c>
      <c r="C32" s="224"/>
      <c r="D32" s="224"/>
      <c r="E32" s="224"/>
      <c r="F32" s="224"/>
      <c r="G32" s="225"/>
    </row>
    <row r="33" spans="2:7" ht="16.5" thickBot="1" x14ac:dyDescent="0.3">
      <c r="B33" s="210" t="s">
        <v>14</v>
      </c>
      <c r="C33" s="211"/>
      <c r="D33" s="211"/>
      <c r="E33" s="211"/>
      <c r="F33" s="211"/>
      <c r="G33" s="212"/>
    </row>
    <row r="34" spans="2:7" ht="25.5" customHeight="1" x14ac:dyDescent="0.25">
      <c r="B34" s="24">
        <v>4</v>
      </c>
      <c r="C34" s="25" t="s">
        <v>7</v>
      </c>
      <c r="D34" s="43"/>
      <c r="E34" s="43"/>
      <c r="F34" s="43" t="s">
        <v>29</v>
      </c>
      <c r="G34" s="32" t="s">
        <v>30</v>
      </c>
    </row>
    <row r="35" spans="2:7" ht="48" customHeight="1" x14ac:dyDescent="0.25">
      <c r="B35" s="262"/>
      <c r="C35" s="216" t="s">
        <v>22</v>
      </c>
      <c r="D35" s="216" t="s">
        <v>21</v>
      </c>
      <c r="E35" s="81">
        <v>1</v>
      </c>
      <c r="F35" s="59">
        <v>0</v>
      </c>
      <c r="G35" s="60">
        <v>0</v>
      </c>
    </row>
    <row r="36" spans="2:7" x14ac:dyDescent="0.25">
      <c r="B36" s="263"/>
      <c r="C36" s="183"/>
      <c r="D36" s="183"/>
      <c r="E36" s="97"/>
      <c r="F36" s="48" t="s">
        <v>32</v>
      </c>
      <c r="G36" s="49" t="s">
        <v>33</v>
      </c>
    </row>
    <row r="37" spans="2:7" ht="59.25" customHeight="1" x14ac:dyDescent="0.25">
      <c r="B37" s="263"/>
      <c r="C37" s="183"/>
      <c r="D37" s="183"/>
      <c r="E37" s="82">
        <v>1</v>
      </c>
      <c r="F37" s="61">
        <v>0</v>
      </c>
      <c r="G37" s="62">
        <v>0</v>
      </c>
    </row>
    <row r="38" spans="2:7" x14ac:dyDescent="0.25">
      <c r="B38" s="263"/>
      <c r="C38" s="183"/>
      <c r="D38" s="183"/>
      <c r="E38" s="97"/>
      <c r="F38" s="48" t="s">
        <v>34</v>
      </c>
      <c r="G38" s="49" t="s">
        <v>35</v>
      </c>
    </row>
    <row r="39" spans="2:7" ht="51.75" customHeight="1" x14ac:dyDescent="0.25">
      <c r="B39" s="263"/>
      <c r="C39" s="183"/>
      <c r="D39" s="183"/>
      <c r="E39" s="82">
        <v>1</v>
      </c>
      <c r="F39" s="61">
        <v>0</v>
      </c>
      <c r="G39" s="62">
        <v>0</v>
      </c>
    </row>
    <row r="40" spans="2:7" ht="21.75" customHeight="1" x14ac:dyDescent="0.25">
      <c r="B40" s="263"/>
      <c r="C40" s="183"/>
      <c r="D40" s="183"/>
      <c r="E40" s="97"/>
      <c r="F40" s="48" t="s">
        <v>36</v>
      </c>
      <c r="G40" s="49" t="s">
        <v>37</v>
      </c>
    </row>
    <row r="41" spans="2:7" ht="53.25" customHeight="1" thickBot="1" x14ac:dyDescent="0.3">
      <c r="B41" s="265"/>
      <c r="C41" s="184"/>
      <c r="D41" s="184"/>
      <c r="E41" s="83">
        <v>1</v>
      </c>
      <c r="F41" s="61">
        <v>0</v>
      </c>
      <c r="G41" s="62">
        <v>0</v>
      </c>
    </row>
    <row r="42" spans="2:7" ht="42" customHeight="1" thickBot="1" x14ac:dyDescent="0.3">
      <c r="B42" s="161"/>
      <c r="C42" s="162" t="s">
        <v>87</v>
      </c>
      <c r="D42" s="163" t="s">
        <v>31</v>
      </c>
      <c r="E42" s="150">
        <v>1</v>
      </c>
      <c r="F42" s="64"/>
      <c r="G42" s="164"/>
    </row>
    <row r="43" spans="2:7" ht="21.75" customHeight="1" thickBot="1" x14ac:dyDescent="0.3">
      <c r="B43" s="210" t="s">
        <v>8</v>
      </c>
      <c r="C43" s="211"/>
      <c r="D43" s="211"/>
      <c r="E43" s="211"/>
      <c r="F43" s="211"/>
      <c r="G43" s="212"/>
    </row>
    <row r="44" spans="2:7" ht="16.5" customHeight="1" x14ac:dyDescent="0.25">
      <c r="B44" s="16">
        <v>5</v>
      </c>
      <c r="C44" s="15" t="s">
        <v>7</v>
      </c>
      <c r="D44" s="43"/>
      <c r="E44" s="43"/>
      <c r="F44" s="43"/>
      <c r="G44" s="34"/>
    </row>
    <row r="45" spans="2:7" ht="67.5" customHeight="1" thickBot="1" x14ac:dyDescent="0.3">
      <c r="B45" s="20"/>
      <c r="C45" s="21" t="s">
        <v>20</v>
      </c>
      <c r="D45" s="40" t="s">
        <v>21</v>
      </c>
      <c r="E45" s="40">
        <v>1</v>
      </c>
      <c r="F45" s="65"/>
      <c r="G45" s="66"/>
    </row>
    <row r="46" spans="2:7" ht="99.95" customHeight="1" thickBot="1" x14ac:dyDescent="0.3">
      <c r="B46" s="20"/>
      <c r="C46" s="21" t="s">
        <v>88</v>
      </c>
      <c r="D46" s="150" t="s">
        <v>21</v>
      </c>
      <c r="E46" s="150">
        <v>1</v>
      </c>
      <c r="F46" s="66"/>
      <c r="G46" s="164"/>
    </row>
    <row r="47" spans="2:7" ht="16.5" thickBot="1" x14ac:dyDescent="0.3">
      <c r="B47" s="210" t="s">
        <v>15</v>
      </c>
      <c r="C47" s="211"/>
      <c r="D47" s="211"/>
      <c r="E47" s="211"/>
      <c r="F47" s="211"/>
      <c r="G47" s="212"/>
    </row>
    <row r="48" spans="2:7" ht="16.5" customHeight="1" x14ac:dyDescent="0.25">
      <c r="B48" s="16">
        <v>6</v>
      </c>
      <c r="C48" s="15" t="s">
        <v>6</v>
      </c>
      <c r="D48" s="43"/>
      <c r="E48" s="46"/>
      <c r="F48" s="46"/>
      <c r="G48" s="39"/>
    </row>
    <row r="49" spans="2:7" ht="92.25" customHeight="1" thickBot="1" x14ac:dyDescent="0.3">
      <c r="B49" s="18"/>
      <c r="C49" s="19" t="s">
        <v>27</v>
      </c>
      <c r="D49" s="41" t="s">
        <v>13</v>
      </c>
      <c r="E49" s="41">
        <v>1</v>
      </c>
      <c r="F49" s="67"/>
      <c r="G49" s="66"/>
    </row>
    <row r="50" spans="2:7" ht="89.25" customHeight="1" thickBot="1" x14ac:dyDescent="0.3">
      <c r="B50" s="18"/>
      <c r="C50" s="19" t="s">
        <v>89</v>
      </c>
      <c r="D50" s="45" t="s">
        <v>13</v>
      </c>
      <c r="E50" s="154">
        <v>1</v>
      </c>
      <c r="F50" s="66"/>
      <c r="G50" s="164"/>
    </row>
    <row r="51" spans="2:7" ht="92.25" customHeight="1" thickBot="1" x14ac:dyDescent="0.3">
      <c r="B51" s="100"/>
      <c r="C51" s="101" t="s">
        <v>71</v>
      </c>
      <c r="D51" s="102"/>
      <c r="E51" s="102"/>
      <c r="F51" s="146">
        <f>F35+F37+F39+F41+F42+F45+F46+F49+F50</f>
        <v>0</v>
      </c>
      <c r="G51" s="146">
        <f>G35+G37+G39+G41+G42+G45+G46+G49+G50</f>
        <v>0</v>
      </c>
    </row>
    <row r="52" spans="2:7" ht="35.25" customHeight="1" thickBot="1" x14ac:dyDescent="0.3">
      <c r="B52" s="2"/>
      <c r="C52" s="2"/>
      <c r="D52" s="2"/>
      <c r="E52" s="2"/>
      <c r="F52" s="2"/>
      <c r="G52" s="2"/>
    </row>
    <row r="53" spans="2:7" ht="15.75" thickBot="1" x14ac:dyDescent="0.3">
      <c r="B53" s="50" t="s">
        <v>0</v>
      </c>
      <c r="C53" s="50" t="s">
        <v>1</v>
      </c>
      <c r="D53" s="51" t="s">
        <v>2</v>
      </c>
      <c r="E53" s="99" t="s">
        <v>59</v>
      </c>
      <c r="F53" s="51" t="s">
        <v>9</v>
      </c>
      <c r="G53" s="52" t="s">
        <v>10</v>
      </c>
    </row>
    <row r="54" spans="2:7" ht="16.5" customHeight="1" thickBot="1" x14ac:dyDescent="0.3">
      <c r="B54" s="226" t="s">
        <v>12</v>
      </c>
      <c r="C54" s="224"/>
      <c r="D54" s="224"/>
      <c r="E54" s="224"/>
      <c r="F54" s="224"/>
      <c r="G54" s="225"/>
    </row>
    <row r="55" spans="2:7" ht="16.5" customHeight="1" thickBot="1" x14ac:dyDescent="0.3">
      <c r="B55" s="210" t="s">
        <v>14</v>
      </c>
      <c r="C55" s="211"/>
      <c r="D55" s="211"/>
      <c r="E55" s="211"/>
      <c r="F55" s="211"/>
      <c r="G55" s="212"/>
    </row>
    <row r="56" spans="2:7" x14ac:dyDescent="0.25">
      <c r="B56" s="38">
        <v>7</v>
      </c>
      <c r="C56" s="37" t="s">
        <v>7</v>
      </c>
      <c r="D56" s="43"/>
      <c r="E56" s="43"/>
      <c r="F56" s="43" t="s">
        <v>29</v>
      </c>
      <c r="G56" s="32" t="s">
        <v>30</v>
      </c>
    </row>
    <row r="57" spans="2:7" ht="66" customHeight="1" x14ac:dyDescent="0.25">
      <c r="B57" s="262"/>
      <c r="C57" s="216" t="s">
        <v>22</v>
      </c>
      <c r="D57" s="216" t="s">
        <v>21</v>
      </c>
      <c r="E57" s="81">
        <v>1</v>
      </c>
      <c r="F57" s="59">
        <v>0</v>
      </c>
      <c r="G57" s="60">
        <v>0</v>
      </c>
    </row>
    <row r="58" spans="2:7" x14ac:dyDescent="0.25">
      <c r="B58" s="263"/>
      <c r="C58" s="183"/>
      <c r="D58" s="183"/>
      <c r="E58" s="97"/>
      <c r="F58" s="48" t="s">
        <v>32</v>
      </c>
      <c r="G58" s="49" t="s">
        <v>33</v>
      </c>
    </row>
    <row r="59" spans="2:7" ht="58.5" customHeight="1" x14ac:dyDescent="0.25">
      <c r="B59" s="263"/>
      <c r="C59" s="183"/>
      <c r="D59" s="183"/>
      <c r="E59" s="82">
        <v>1</v>
      </c>
      <c r="F59" s="61">
        <v>0</v>
      </c>
      <c r="G59" s="62">
        <v>0</v>
      </c>
    </row>
    <row r="60" spans="2:7" x14ac:dyDescent="0.25">
      <c r="B60" s="263"/>
      <c r="C60" s="183"/>
      <c r="D60" s="183"/>
      <c r="E60" s="97"/>
      <c r="F60" s="48" t="s">
        <v>34</v>
      </c>
      <c r="G60" s="49" t="s">
        <v>35</v>
      </c>
    </row>
    <row r="61" spans="2:7" ht="59.25" customHeight="1" x14ac:dyDescent="0.25">
      <c r="B61" s="263"/>
      <c r="C61" s="183"/>
      <c r="D61" s="183"/>
      <c r="E61" s="82">
        <v>1</v>
      </c>
      <c r="F61" s="61">
        <v>0</v>
      </c>
      <c r="G61" s="62">
        <v>0</v>
      </c>
    </row>
    <row r="62" spans="2:7" ht="25.5" customHeight="1" x14ac:dyDescent="0.25">
      <c r="B62" s="263"/>
      <c r="C62" s="183"/>
      <c r="D62" s="183"/>
      <c r="E62" s="97"/>
      <c r="F62" s="48" t="s">
        <v>36</v>
      </c>
      <c r="G62" s="49" t="s">
        <v>37</v>
      </c>
    </row>
    <row r="63" spans="2:7" ht="66.75" customHeight="1" thickBot="1" x14ac:dyDescent="0.3">
      <c r="B63" s="264"/>
      <c r="C63" s="217"/>
      <c r="D63" s="217"/>
      <c r="E63" s="80">
        <v>1</v>
      </c>
      <c r="F63" s="63">
        <v>0</v>
      </c>
      <c r="G63" s="64">
        <v>0</v>
      </c>
    </row>
    <row r="64" spans="2:7" ht="42" customHeight="1" thickBot="1" x14ac:dyDescent="0.3">
      <c r="B64" s="161"/>
      <c r="C64" s="162" t="s">
        <v>87</v>
      </c>
      <c r="D64" s="163" t="s">
        <v>31</v>
      </c>
      <c r="E64" s="150">
        <v>1</v>
      </c>
      <c r="F64" s="64"/>
      <c r="G64" s="164"/>
    </row>
    <row r="65" spans="2:7" ht="16.5" customHeight="1" thickBot="1" x14ac:dyDescent="0.3">
      <c r="B65" s="210" t="s">
        <v>8</v>
      </c>
      <c r="C65" s="211"/>
      <c r="D65" s="211"/>
      <c r="E65" s="211"/>
      <c r="F65" s="211"/>
      <c r="G65" s="212"/>
    </row>
    <row r="66" spans="2:7" x14ac:dyDescent="0.25">
      <c r="B66" s="16">
        <v>8</v>
      </c>
      <c r="C66" s="15" t="s">
        <v>7</v>
      </c>
      <c r="D66" s="43"/>
      <c r="E66" s="43"/>
      <c r="F66" s="43"/>
      <c r="G66" s="34"/>
    </row>
    <row r="67" spans="2:7" ht="60.75" thickBot="1" x14ac:dyDescent="0.3">
      <c r="B67" s="20"/>
      <c r="C67" s="21" t="s">
        <v>19</v>
      </c>
      <c r="D67" s="40" t="s">
        <v>21</v>
      </c>
      <c r="E67" s="40">
        <v>1</v>
      </c>
      <c r="F67" s="65"/>
      <c r="G67" s="66"/>
    </row>
    <row r="68" spans="2:7" ht="99.95" customHeight="1" thickBot="1" x14ac:dyDescent="0.3">
      <c r="B68" s="20"/>
      <c r="C68" s="21" t="s">
        <v>88</v>
      </c>
      <c r="D68" s="150" t="s">
        <v>21</v>
      </c>
      <c r="E68" s="150">
        <v>1</v>
      </c>
      <c r="F68" s="66"/>
      <c r="G68" s="164"/>
    </row>
    <row r="69" spans="2:7" ht="16.5" customHeight="1" thickBot="1" x14ac:dyDescent="0.3">
      <c r="B69" s="210" t="s">
        <v>15</v>
      </c>
      <c r="C69" s="211"/>
      <c r="D69" s="211"/>
      <c r="E69" s="211"/>
      <c r="F69" s="211"/>
      <c r="G69" s="212"/>
    </row>
    <row r="70" spans="2:7" x14ac:dyDescent="0.25">
      <c r="B70" s="16">
        <v>9</v>
      </c>
      <c r="C70" s="15" t="s">
        <v>6</v>
      </c>
      <c r="D70" s="43"/>
      <c r="E70" s="46"/>
      <c r="F70" s="46"/>
      <c r="G70" s="39"/>
    </row>
    <row r="71" spans="2:7" ht="82.5" customHeight="1" thickBot="1" x14ac:dyDescent="0.3">
      <c r="B71" s="18"/>
      <c r="C71" s="19" t="s">
        <v>24</v>
      </c>
      <c r="D71" s="41" t="s">
        <v>13</v>
      </c>
      <c r="E71" s="41">
        <v>1</v>
      </c>
      <c r="F71" s="67"/>
      <c r="G71" s="66"/>
    </row>
    <row r="72" spans="2:7" ht="89.25" customHeight="1" thickBot="1" x14ac:dyDescent="0.3">
      <c r="B72" s="18"/>
      <c r="C72" s="19" t="s">
        <v>89</v>
      </c>
      <c r="D72" s="45" t="s">
        <v>13</v>
      </c>
      <c r="E72" s="154">
        <v>1</v>
      </c>
      <c r="F72" s="66"/>
      <c r="G72" s="164"/>
    </row>
    <row r="73" spans="2:7" ht="69" customHeight="1" thickBot="1" x14ac:dyDescent="0.3">
      <c r="C73" s="101" t="s">
        <v>72</v>
      </c>
      <c r="D73" s="102"/>
      <c r="E73" s="102"/>
      <c r="F73" s="146">
        <f>F57+F59+F61+F63+F64+F67+F68+F71+F72</f>
        <v>0</v>
      </c>
      <c r="G73" s="146">
        <f>G57+G59+G61+G63+G64+G67+G68+G71+G72</f>
        <v>0</v>
      </c>
    </row>
    <row r="74" spans="2:7" ht="15.75" thickBot="1" x14ac:dyDescent="0.3">
      <c r="B74" s="6"/>
      <c r="C74" s="11"/>
      <c r="D74" s="12"/>
      <c r="E74" s="12"/>
      <c r="F74" s="12"/>
      <c r="G74" s="5"/>
    </row>
    <row r="75" spans="2:7" ht="30" x14ac:dyDescent="0.25">
      <c r="B75" s="2"/>
      <c r="C75" s="103" t="s">
        <v>73</v>
      </c>
      <c r="D75" s="104"/>
      <c r="E75" s="104"/>
      <c r="F75" s="147">
        <f>F29</f>
        <v>0</v>
      </c>
      <c r="G75" s="134">
        <f>G29</f>
        <v>0</v>
      </c>
    </row>
    <row r="76" spans="2:7" x14ac:dyDescent="0.25">
      <c r="C76" s="105" t="s">
        <v>64</v>
      </c>
      <c r="D76" s="106"/>
      <c r="E76" s="106"/>
      <c r="F76" s="148">
        <f>F51</f>
        <v>0</v>
      </c>
      <c r="G76" s="133">
        <f>G51</f>
        <v>0</v>
      </c>
    </row>
    <row r="77" spans="2:7" ht="15.75" thickBot="1" x14ac:dyDescent="0.3">
      <c r="C77" s="107" t="s">
        <v>65</v>
      </c>
      <c r="D77" s="108"/>
      <c r="E77" s="108"/>
      <c r="F77" s="149">
        <f>F73</f>
        <v>0</v>
      </c>
      <c r="G77" s="137">
        <f>G73</f>
        <v>0</v>
      </c>
    </row>
    <row r="78" spans="2:7" ht="15.75" thickBot="1" x14ac:dyDescent="0.3">
      <c r="C78" s="109"/>
    </row>
    <row r="79" spans="2:7" ht="15.75" thickBot="1" x14ac:dyDescent="0.3">
      <c r="C79" s="110" t="s">
        <v>74</v>
      </c>
      <c r="D79" s="111"/>
      <c r="E79" s="111"/>
      <c r="F79" s="146">
        <f>F75+F76+F77</f>
        <v>0</v>
      </c>
      <c r="G79" s="131">
        <f>G75+G76+G77</f>
        <v>0</v>
      </c>
    </row>
  </sheetData>
  <mergeCells count="23">
    <mergeCell ref="B65:G65"/>
    <mergeCell ref="B69:G69"/>
    <mergeCell ref="B8:G8"/>
    <mergeCell ref="B9:G9"/>
    <mergeCell ref="B20:G20"/>
    <mergeCell ref="C11:C17"/>
    <mergeCell ref="B11:B17"/>
    <mergeCell ref="D11:D17"/>
    <mergeCell ref="B25:G25"/>
    <mergeCell ref="B32:G32"/>
    <mergeCell ref="B33:G33"/>
    <mergeCell ref="B43:G43"/>
    <mergeCell ref="B35:B41"/>
    <mergeCell ref="C35:C41"/>
    <mergeCell ref="D35:D41"/>
    <mergeCell ref="B54:G54"/>
    <mergeCell ref="B5:G5"/>
    <mergeCell ref="B2:G2"/>
    <mergeCell ref="B55:G55"/>
    <mergeCell ref="B57:B63"/>
    <mergeCell ref="C57:C63"/>
    <mergeCell ref="D57:D63"/>
    <mergeCell ref="B47:G47"/>
  </mergeCells>
  <printOptions horizontalCentered="1"/>
  <pageMargins left="0.70866141732283472" right="0.70866141732283472" top="0.74803149606299213" bottom="0.74803149606299213" header="0.31496062992125984" footer="0.31496062992125984"/>
  <pageSetup paperSize="9" scale="10"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6"/>
  <sheetViews>
    <sheetView tabSelected="1" topLeftCell="A34" zoomScale="70" zoomScaleNormal="70" workbookViewId="0">
      <selection activeCell="E30" sqref="E30:E31"/>
    </sheetView>
  </sheetViews>
  <sheetFormatPr baseColWidth="10" defaultRowHeight="15" x14ac:dyDescent="0.25"/>
  <cols>
    <col min="2" max="2" width="7.7109375" customWidth="1"/>
    <col min="3" max="3" width="48.5703125" customWidth="1"/>
    <col min="4" max="7" width="24.7109375" customWidth="1"/>
    <col min="8" max="8" width="22.28515625" style="1" customWidth="1"/>
    <col min="9" max="9" width="22" customWidth="1"/>
  </cols>
  <sheetData>
    <row r="1" spans="2:9" ht="11.25" customHeight="1" x14ac:dyDescent="0.25"/>
    <row r="2" spans="2:9" ht="15.75" thickBot="1" x14ac:dyDescent="0.3">
      <c r="B2" s="2"/>
      <c r="C2" s="2"/>
      <c r="D2" s="2"/>
      <c r="E2" s="2"/>
      <c r="F2" s="2"/>
      <c r="G2" s="2"/>
      <c r="H2" s="3"/>
      <c r="I2" s="2"/>
    </row>
    <row r="3" spans="2:9" ht="118.5" customHeight="1" thickBot="1" x14ac:dyDescent="0.3">
      <c r="B3" s="201" t="s">
        <v>82</v>
      </c>
      <c r="C3" s="202"/>
      <c r="D3" s="202"/>
      <c r="E3" s="202"/>
      <c r="F3" s="202"/>
      <c r="G3" s="202"/>
      <c r="H3" s="202"/>
      <c r="I3" s="203"/>
    </row>
    <row r="4" spans="2:9" ht="15.75" thickBot="1" x14ac:dyDescent="0.3">
      <c r="B4" s="2"/>
      <c r="C4" s="2"/>
      <c r="D4" s="2"/>
      <c r="E4" s="2"/>
      <c r="F4" s="2"/>
      <c r="G4" s="2"/>
      <c r="H4" s="3"/>
      <c r="I4" s="2"/>
    </row>
    <row r="5" spans="2:9" ht="24" customHeight="1" thickBot="1" x14ac:dyDescent="0.3">
      <c r="B5" s="204" t="s">
        <v>39</v>
      </c>
      <c r="C5" s="205"/>
      <c r="D5" s="205"/>
      <c r="E5" s="205"/>
      <c r="F5" s="205"/>
      <c r="G5" s="205"/>
      <c r="H5" s="205"/>
      <c r="I5" s="206"/>
    </row>
    <row r="6" spans="2:9" ht="10.5" customHeight="1" thickBot="1" x14ac:dyDescent="0.3">
      <c r="B6" s="2"/>
      <c r="C6" s="2"/>
      <c r="D6" s="2"/>
      <c r="E6" s="2"/>
      <c r="F6" s="2"/>
      <c r="G6" s="2"/>
      <c r="H6" s="3"/>
      <c r="I6" s="2"/>
    </row>
    <row r="7" spans="2:9" ht="26.25" thickBot="1" x14ac:dyDescent="0.3">
      <c r="B7" s="28" t="s">
        <v>0</v>
      </c>
      <c r="C7" s="68" t="s">
        <v>1</v>
      </c>
      <c r="D7" s="69" t="s">
        <v>2</v>
      </c>
      <c r="E7" s="69" t="s">
        <v>59</v>
      </c>
      <c r="F7" s="69" t="s">
        <v>78</v>
      </c>
      <c r="G7" s="113" t="s">
        <v>79</v>
      </c>
      <c r="H7" s="30" t="s">
        <v>80</v>
      </c>
      <c r="I7" s="30" t="s">
        <v>81</v>
      </c>
    </row>
    <row r="8" spans="2:9" ht="21.75" customHeight="1" thickBot="1" x14ac:dyDescent="0.3">
      <c r="B8" s="207" t="s">
        <v>58</v>
      </c>
      <c r="C8" s="208"/>
      <c r="D8" s="224"/>
      <c r="E8" s="224"/>
      <c r="F8" s="224"/>
      <c r="G8" s="224"/>
      <c r="H8" s="208"/>
      <c r="I8" s="209"/>
    </row>
    <row r="9" spans="2:9" ht="16.5" thickBot="1" x14ac:dyDescent="0.3">
      <c r="B9" s="228" t="s">
        <v>3</v>
      </c>
      <c r="C9" s="229"/>
      <c r="D9" s="229"/>
      <c r="E9" s="229"/>
      <c r="F9" s="229"/>
      <c r="G9" s="229"/>
      <c r="H9" s="229"/>
      <c r="I9" s="230"/>
    </row>
    <row r="10" spans="2:9" ht="18.75" customHeight="1" x14ac:dyDescent="0.25">
      <c r="B10" s="24">
        <v>1</v>
      </c>
      <c r="C10" s="25" t="s">
        <v>7</v>
      </c>
      <c r="D10" s="266" t="s">
        <v>28</v>
      </c>
      <c r="E10" s="182">
        <v>4</v>
      </c>
      <c r="F10" s="182"/>
      <c r="G10" s="182"/>
      <c r="H10" s="276">
        <f>E10*F10</f>
        <v>0</v>
      </c>
      <c r="I10" s="277">
        <f>E10*G10</f>
        <v>0</v>
      </c>
    </row>
    <row r="11" spans="2:9" ht="31.5" customHeight="1" x14ac:dyDescent="0.25">
      <c r="B11" s="74"/>
      <c r="C11" s="78" t="s">
        <v>42</v>
      </c>
      <c r="D11" s="267"/>
      <c r="E11" s="184"/>
      <c r="F11" s="184"/>
      <c r="G11" s="184"/>
      <c r="H11" s="275"/>
      <c r="I11" s="278"/>
    </row>
    <row r="12" spans="2:9" ht="31.5" customHeight="1" x14ac:dyDescent="0.25">
      <c r="B12" s="74"/>
      <c r="C12" s="79" t="s">
        <v>43</v>
      </c>
      <c r="D12" s="84" t="s">
        <v>44</v>
      </c>
      <c r="E12" s="84">
        <v>10</v>
      </c>
      <c r="F12" s="84"/>
      <c r="G12" s="84"/>
      <c r="H12" s="77">
        <f>E12*F12</f>
        <v>0</v>
      </c>
      <c r="I12" s="128">
        <f>E12*G12</f>
        <v>0</v>
      </c>
    </row>
    <row r="13" spans="2:9" ht="31.5" customHeight="1" thickBot="1" x14ac:dyDescent="0.3">
      <c r="B13" s="20"/>
      <c r="C13" s="27" t="s">
        <v>45</v>
      </c>
      <c r="D13" s="40" t="s">
        <v>44</v>
      </c>
      <c r="E13" s="40">
        <v>5</v>
      </c>
      <c r="F13" s="40"/>
      <c r="G13" s="40"/>
      <c r="H13" s="114">
        <f>E13*F13</f>
        <v>0</v>
      </c>
      <c r="I13" s="129">
        <f>E13*G13</f>
        <v>0</v>
      </c>
    </row>
    <row r="14" spans="2:9" ht="16.5" thickBot="1" x14ac:dyDescent="0.3">
      <c r="B14" s="231" t="s">
        <v>8</v>
      </c>
      <c r="C14" s="227"/>
      <c r="D14" s="227"/>
      <c r="E14" s="227"/>
      <c r="F14" s="227"/>
      <c r="G14" s="227"/>
      <c r="H14" s="227"/>
      <c r="I14" s="232"/>
    </row>
    <row r="15" spans="2:9" ht="18" customHeight="1" x14ac:dyDescent="0.25">
      <c r="B15" s="24">
        <v>2</v>
      </c>
      <c r="C15" s="26" t="s">
        <v>7</v>
      </c>
      <c r="D15" s="182" t="s">
        <v>21</v>
      </c>
      <c r="E15" s="182">
        <f>52*4</f>
        <v>208</v>
      </c>
      <c r="F15" s="182"/>
      <c r="G15" s="182"/>
      <c r="H15" s="268">
        <f>E15*F15</f>
        <v>0</v>
      </c>
      <c r="I15" s="280">
        <f>E15*G15</f>
        <v>0</v>
      </c>
    </row>
    <row r="16" spans="2:9" ht="54.75" customHeight="1" thickBot="1" x14ac:dyDescent="0.3">
      <c r="B16" s="20"/>
      <c r="C16" s="21" t="s">
        <v>40</v>
      </c>
      <c r="D16" s="217"/>
      <c r="E16" s="217"/>
      <c r="F16" s="217"/>
      <c r="G16" s="217"/>
      <c r="H16" s="279"/>
      <c r="I16" s="281"/>
    </row>
    <row r="17" spans="2:9" ht="16.5" thickBot="1" x14ac:dyDescent="0.3">
      <c r="B17" s="210" t="s">
        <v>15</v>
      </c>
      <c r="C17" s="211"/>
      <c r="D17" s="211"/>
      <c r="E17" s="211"/>
      <c r="F17" s="211"/>
      <c r="G17" s="211"/>
      <c r="H17" s="211"/>
      <c r="I17" s="212"/>
    </row>
    <row r="18" spans="2:9" ht="17.25" customHeight="1" x14ac:dyDescent="0.25">
      <c r="B18" s="16">
        <v>3</v>
      </c>
      <c r="C18" s="57" t="s">
        <v>6</v>
      </c>
      <c r="D18" s="195" t="s">
        <v>44</v>
      </c>
      <c r="E18" s="195">
        <v>12</v>
      </c>
      <c r="F18" s="195"/>
      <c r="G18" s="195"/>
      <c r="H18" s="271">
        <f>E18*F18</f>
        <v>0</v>
      </c>
      <c r="I18" s="273">
        <f>E18*G18</f>
        <v>0</v>
      </c>
    </row>
    <row r="19" spans="2:9" ht="89.25" customHeight="1" thickBot="1" x14ac:dyDescent="0.3">
      <c r="B19" s="56"/>
      <c r="C19" s="19" t="s">
        <v>46</v>
      </c>
      <c r="D19" s="270"/>
      <c r="E19" s="238"/>
      <c r="F19" s="238"/>
      <c r="G19" s="238"/>
      <c r="H19" s="272"/>
      <c r="I19" s="274"/>
    </row>
    <row r="20" spans="2:9" ht="34.5" customHeight="1" thickBot="1" x14ac:dyDescent="0.3">
      <c r="B20" s="2"/>
      <c r="C20" s="101" t="s">
        <v>75</v>
      </c>
      <c r="D20" s="102"/>
      <c r="E20" s="102"/>
      <c r="F20" s="126"/>
      <c r="G20" s="126"/>
      <c r="H20" s="146">
        <f>H10+H12+H13+H15+H18</f>
        <v>0</v>
      </c>
      <c r="I20" s="131">
        <f>I10+I12+I13+I15+I18</f>
        <v>0</v>
      </c>
    </row>
    <row r="21" spans="2:9" ht="41.25" customHeight="1" thickBot="1" x14ac:dyDescent="0.3"/>
    <row r="22" spans="2:9" ht="26.25" thickBot="1" x14ac:dyDescent="0.3">
      <c r="B22" s="28" t="s">
        <v>0</v>
      </c>
      <c r="C22" s="68" t="s">
        <v>1</v>
      </c>
      <c r="D22" s="69" t="s">
        <v>2</v>
      </c>
      <c r="E22" s="69" t="s">
        <v>59</v>
      </c>
      <c r="F22" s="69" t="s">
        <v>78</v>
      </c>
      <c r="G22" s="113" t="s">
        <v>79</v>
      </c>
      <c r="H22" s="30" t="s">
        <v>80</v>
      </c>
      <c r="I22" s="30" t="s">
        <v>81</v>
      </c>
    </row>
    <row r="23" spans="2:9" ht="21.75" customHeight="1" thickBot="1" x14ac:dyDescent="0.3">
      <c r="B23" s="207" t="s">
        <v>41</v>
      </c>
      <c r="C23" s="208"/>
      <c r="D23" s="224"/>
      <c r="E23" s="224"/>
      <c r="F23" s="224"/>
      <c r="G23" s="224"/>
      <c r="H23" s="208"/>
      <c r="I23" s="209"/>
    </row>
    <row r="24" spans="2:9" ht="21.75" customHeight="1" thickBot="1" x14ac:dyDescent="0.3">
      <c r="B24" s="228" t="s">
        <v>3</v>
      </c>
      <c r="C24" s="229"/>
      <c r="D24" s="229"/>
      <c r="E24" s="229"/>
      <c r="F24" s="229"/>
      <c r="G24" s="229"/>
      <c r="H24" s="229"/>
      <c r="I24" s="230"/>
    </row>
    <row r="25" spans="2:9" ht="18.75" customHeight="1" x14ac:dyDescent="0.25">
      <c r="B25" s="24">
        <v>1</v>
      </c>
      <c r="C25" s="25" t="s">
        <v>7</v>
      </c>
      <c r="D25" s="266" t="s">
        <v>28</v>
      </c>
      <c r="E25" s="182">
        <v>1</v>
      </c>
      <c r="F25" s="182"/>
      <c r="G25" s="182"/>
      <c r="H25" s="268">
        <f>E25*F25</f>
        <v>0</v>
      </c>
      <c r="I25" s="280">
        <f>E25*G25</f>
        <v>0</v>
      </c>
    </row>
    <row r="26" spans="2:9" ht="31.5" customHeight="1" x14ac:dyDescent="0.25">
      <c r="B26" s="74"/>
      <c r="C26" s="78" t="s">
        <v>42</v>
      </c>
      <c r="D26" s="267"/>
      <c r="E26" s="184"/>
      <c r="F26" s="184"/>
      <c r="G26" s="184"/>
      <c r="H26" s="269"/>
      <c r="I26" s="282"/>
    </row>
    <row r="27" spans="2:9" ht="31.5" customHeight="1" x14ac:dyDescent="0.25">
      <c r="B27" s="74"/>
      <c r="C27" s="79" t="s">
        <v>43</v>
      </c>
      <c r="D27" s="84" t="s">
        <v>44</v>
      </c>
      <c r="E27" s="84">
        <v>3</v>
      </c>
      <c r="F27" s="84"/>
      <c r="G27" s="84"/>
      <c r="H27" s="77">
        <f>E27*F27</f>
        <v>0</v>
      </c>
      <c r="I27" s="128">
        <f>E27*G27</f>
        <v>0</v>
      </c>
    </row>
    <row r="28" spans="2:9" ht="25.5" customHeight="1" thickBot="1" x14ac:dyDescent="0.3">
      <c r="B28" s="20"/>
      <c r="C28" s="27" t="s">
        <v>45</v>
      </c>
      <c r="D28" s="40" t="s">
        <v>44</v>
      </c>
      <c r="E28" s="40">
        <v>1</v>
      </c>
      <c r="F28" s="40"/>
      <c r="G28" s="40"/>
      <c r="H28" s="114">
        <f>E28*F28</f>
        <v>0</v>
      </c>
      <c r="I28" s="129">
        <f>E28*G28</f>
        <v>0</v>
      </c>
    </row>
    <row r="29" spans="2:9" ht="18" customHeight="1" thickBot="1" x14ac:dyDescent="0.3">
      <c r="B29" s="231" t="s">
        <v>8</v>
      </c>
      <c r="C29" s="227"/>
      <c r="D29" s="227"/>
      <c r="E29" s="227"/>
      <c r="F29" s="227"/>
      <c r="G29" s="227"/>
      <c r="H29" s="227"/>
      <c r="I29" s="232"/>
    </row>
    <row r="30" spans="2:9" ht="54.75" customHeight="1" x14ac:dyDescent="0.25">
      <c r="B30" s="24">
        <v>2</v>
      </c>
      <c r="C30" s="26" t="s">
        <v>7</v>
      </c>
      <c r="D30" s="182" t="s">
        <v>21</v>
      </c>
      <c r="E30" s="182">
        <v>52</v>
      </c>
      <c r="F30" s="182"/>
      <c r="G30" s="182"/>
      <c r="H30" s="268">
        <f>E30*F30</f>
        <v>0</v>
      </c>
      <c r="I30" s="280">
        <f>E30*G30</f>
        <v>0</v>
      </c>
    </row>
    <row r="31" spans="2:9" ht="32.25" customHeight="1" thickBot="1" x14ac:dyDescent="0.3">
      <c r="B31" s="20"/>
      <c r="C31" s="21" t="s">
        <v>40</v>
      </c>
      <c r="D31" s="217"/>
      <c r="E31" s="217"/>
      <c r="F31" s="217"/>
      <c r="G31" s="217"/>
      <c r="H31" s="279"/>
      <c r="I31" s="281"/>
    </row>
    <row r="32" spans="2:9" ht="17.25" customHeight="1" thickBot="1" x14ac:dyDescent="0.3">
      <c r="B32" s="210" t="s">
        <v>15</v>
      </c>
      <c r="C32" s="211"/>
      <c r="D32" s="211"/>
      <c r="E32" s="211"/>
      <c r="F32" s="211"/>
      <c r="G32" s="211"/>
      <c r="H32" s="211"/>
      <c r="I32" s="212"/>
    </row>
    <row r="33" spans="2:9" ht="66" customHeight="1" x14ac:dyDescent="0.25">
      <c r="B33" s="16">
        <v>3</v>
      </c>
      <c r="C33" s="57" t="s">
        <v>6</v>
      </c>
      <c r="D33" s="195" t="s">
        <v>44</v>
      </c>
      <c r="E33" s="195">
        <v>12</v>
      </c>
      <c r="F33" s="195"/>
      <c r="G33" s="195"/>
      <c r="H33" s="271">
        <f>E33*F33</f>
        <v>0</v>
      </c>
      <c r="I33" s="273">
        <f>E33*G33</f>
        <v>0</v>
      </c>
    </row>
    <row r="34" spans="2:9" ht="24" customHeight="1" thickBot="1" x14ac:dyDescent="0.3">
      <c r="B34" s="56"/>
      <c r="C34" s="19" t="s">
        <v>46</v>
      </c>
      <c r="D34" s="270"/>
      <c r="E34" s="238"/>
      <c r="F34" s="238"/>
      <c r="G34" s="238"/>
      <c r="H34" s="272"/>
      <c r="I34" s="274"/>
    </row>
    <row r="35" spans="2:9" ht="45" customHeight="1" thickBot="1" x14ac:dyDescent="0.3">
      <c r="C35" s="101" t="s">
        <v>64</v>
      </c>
      <c r="D35" s="102"/>
      <c r="E35" s="102"/>
      <c r="F35" s="126"/>
      <c r="G35" s="126"/>
      <c r="H35" s="146">
        <f>H25+H27+H28+H30+H33</f>
        <v>0</v>
      </c>
      <c r="I35" s="131">
        <f>I25+I27+I28+I30+I33</f>
        <v>0</v>
      </c>
    </row>
    <row r="36" spans="2:9" ht="15.75" thickBot="1" x14ac:dyDescent="0.3"/>
    <row r="37" spans="2:9" ht="26.25" thickBot="1" x14ac:dyDescent="0.3">
      <c r="B37" s="28" t="s">
        <v>0</v>
      </c>
      <c r="C37" s="68" t="s">
        <v>1</v>
      </c>
      <c r="D37" s="69" t="s">
        <v>2</v>
      </c>
      <c r="E37" s="69" t="s">
        <v>59</v>
      </c>
      <c r="F37" s="69" t="s">
        <v>78</v>
      </c>
      <c r="G37" s="113" t="s">
        <v>79</v>
      </c>
      <c r="H37" s="30" t="s">
        <v>80</v>
      </c>
      <c r="I37" s="30" t="s">
        <v>81</v>
      </c>
    </row>
    <row r="38" spans="2:9" ht="21.75" customHeight="1" thickBot="1" x14ac:dyDescent="0.3">
      <c r="B38" s="207" t="s">
        <v>12</v>
      </c>
      <c r="C38" s="208"/>
      <c r="D38" s="224"/>
      <c r="E38" s="224"/>
      <c r="F38" s="224"/>
      <c r="G38" s="224"/>
      <c r="H38" s="208"/>
      <c r="I38" s="209"/>
    </row>
    <row r="39" spans="2:9" ht="16.5" customHeight="1" thickBot="1" x14ac:dyDescent="0.3">
      <c r="B39" s="210" t="s">
        <v>3</v>
      </c>
      <c r="C39" s="211"/>
      <c r="D39" s="229"/>
      <c r="E39" s="229"/>
      <c r="F39" s="229"/>
      <c r="G39" s="229"/>
      <c r="H39" s="229"/>
      <c r="I39" s="230"/>
    </row>
    <row r="40" spans="2:9" ht="18.75" customHeight="1" x14ac:dyDescent="0.25">
      <c r="B40" s="24">
        <v>1</v>
      </c>
      <c r="C40" s="25" t="s">
        <v>7</v>
      </c>
      <c r="D40" s="267" t="s">
        <v>28</v>
      </c>
      <c r="E40" s="267">
        <v>1</v>
      </c>
      <c r="F40" s="216"/>
      <c r="G40" s="216"/>
      <c r="H40" s="275">
        <f>E40*F40</f>
        <v>0</v>
      </c>
      <c r="I40" s="275">
        <f>E40*G40</f>
        <v>0</v>
      </c>
    </row>
    <row r="41" spans="2:9" ht="31.5" customHeight="1" x14ac:dyDescent="0.25">
      <c r="B41" s="74"/>
      <c r="C41" s="78" t="s">
        <v>42</v>
      </c>
      <c r="D41" s="267"/>
      <c r="E41" s="267"/>
      <c r="F41" s="184"/>
      <c r="G41" s="184"/>
      <c r="H41" s="275"/>
      <c r="I41" s="275"/>
    </row>
    <row r="42" spans="2:9" ht="31.5" customHeight="1" x14ac:dyDescent="0.25">
      <c r="B42" s="74"/>
      <c r="C42" s="79" t="s">
        <v>43</v>
      </c>
      <c r="D42" s="84" t="s">
        <v>44</v>
      </c>
      <c r="E42" s="84">
        <v>3</v>
      </c>
      <c r="F42" s="84"/>
      <c r="G42" s="84"/>
      <c r="H42" s="77">
        <f>E42*F42</f>
        <v>0</v>
      </c>
      <c r="I42" s="77">
        <f>E42*G42</f>
        <v>0</v>
      </c>
    </row>
    <row r="43" spans="2:9" ht="28.5" customHeight="1" x14ac:dyDescent="0.25">
      <c r="B43" s="75"/>
      <c r="C43" s="76" t="s">
        <v>45</v>
      </c>
      <c r="D43" s="33" t="s">
        <v>44</v>
      </c>
      <c r="E43" s="84">
        <v>1</v>
      </c>
      <c r="F43" s="84"/>
      <c r="G43" s="84"/>
      <c r="H43" s="77">
        <f>E43*F43</f>
        <v>0</v>
      </c>
      <c r="I43" s="77">
        <f>E43*F43</f>
        <v>0</v>
      </c>
    </row>
    <row r="44" spans="2:9" ht="18" customHeight="1" thickBot="1" x14ac:dyDescent="0.3">
      <c r="B44" s="231" t="s">
        <v>8</v>
      </c>
      <c r="C44" s="227"/>
      <c r="D44" s="227"/>
      <c r="E44" s="227"/>
      <c r="F44" s="227"/>
      <c r="G44" s="227"/>
      <c r="H44" s="227"/>
      <c r="I44" s="232"/>
    </row>
    <row r="45" spans="2:9" ht="54.75" customHeight="1" x14ac:dyDescent="0.25">
      <c r="B45" s="24">
        <v>2</v>
      </c>
      <c r="C45" s="26" t="s">
        <v>7</v>
      </c>
      <c r="D45" s="182" t="s">
        <v>21</v>
      </c>
      <c r="E45" s="182">
        <v>52</v>
      </c>
      <c r="F45" s="182"/>
      <c r="G45" s="182"/>
      <c r="H45" s="268">
        <f>E45*F45</f>
        <v>0</v>
      </c>
      <c r="I45" s="280">
        <f>E45*G45</f>
        <v>0</v>
      </c>
    </row>
    <row r="46" spans="2:9" ht="36.75" customHeight="1" thickBot="1" x14ac:dyDescent="0.3">
      <c r="B46" s="20"/>
      <c r="C46" s="21" t="s">
        <v>40</v>
      </c>
      <c r="D46" s="217"/>
      <c r="E46" s="217"/>
      <c r="F46" s="217"/>
      <c r="G46" s="217"/>
      <c r="H46" s="279"/>
      <c r="I46" s="281"/>
    </row>
    <row r="47" spans="2:9" ht="17.25" customHeight="1" thickBot="1" x14ac:dyDescent="0.3">
      <c r="B47" s="210" t="s">
        <v>15</v>
      </c>
      <c r="C47" s="211"/>
      <c r="D47" s="211"/>
      <c r="E47" s="211"/>
      <c r="F47" s="211"/>
      <c r="G47" s="211"/>
      <c r="H47" s="211"/>
      <c r="I47" s="212"/>
    </row>
    <row r="48" spans="2:9" ht="75" customHeight="1" x14ac:dyDescent="0.25">
      <c r="B48" s="16">
        <v>3</v>
      </c>
      <c r="C48" s="57" t="s">
        <v>6</v>
      </c>
      <c r="D48" s="195" t="s">
        <v>44</v>
      </c>
      <c r="E48" s="195">
        <v>12</v>
      </c>
      <c r="F48" s="195"/>
      <c r="G48" s="195"/>
      <c r="H48" s="271">
        <f>E48*F48</f>
        <v>0</v>
      </c>
      <c r="I48" s="273">
        <f>E48*G48</f>
        <v>0</v>
      </c>
    </row>
    <row r="49" spans="2:9" ht="15.75" thickBot="1" x14ac:dyDescent="0.3">
      <c r="B49" s="56"/>
      <c r="C49" s="19" t="s">
        <v>46</v>
      </c>
      <c r="D49" s="270"/>
      <c r="E49" s="238"/>
      <c r="F49" s="238"/>
      <c r="G49" s="238"/>
      <c r="H49" s="272"/>
      <c r="I49" s="274"/>
    </row>
    <row r="50" spans="2:9" ht="42" customHeight="1" thickBot="1" x14ac:dyDescent="0.3">
      <c r="C50" s="101" t="s">
        <v>65</v>
      </c>
      <c r="D50" s="102"/>
      <c r="E50" s="102"/>
      <c r="F50" s="126"/>
      <c r="G50" s="126"/>
      <c r="H50" s="146">
        <f>H40+H42+H43+H45+H48</f>
        <v>0</v>
      </c>
      <c r="I50" s="131">
        <f>I40+I42+I43+I45+I48</f>
        <v>0</v>
      </c>
    </row>
    <row r="51" spans="2:9" ht="15.75" thickBot="1" x14ac:dyDescent="0.3"/>
    <row r="52" spans="2:9" x14ac:dyDescent="0.25">
      <c r="C52" s="103" t="s">
        <v>77</v>
      </c>
      <c r="D52" s="104"/>
      <c r="E52" s="104"/>
      <c r="F52" s="104"/>
      <c r="G52" s="104"/>
      <c r="H52" s="147">
        <f>H20</f>
        <v>0</v>
      </c>
      <c r="I52" s="134">
        <f>I20</f>
        <v>0</v>
      </c>
    </row>
    <row r="53" spans="2:9" x14ac:dyDescent="0.25">
      <c r="C53" s="105" t="s">
        <v>64</v>
      </c>
      <c r="D53" s="106"/>
      <c r="E53" s="106"/>
      <c r="F53" s="106"/>
      <c r="G53" s="106"/>
      <c r="H53" s="148">
        <f>H35</f>
        <v>0</v>
      </c>
      <c r="I53" s="133">
        <f>I35</f>
        <v>0</v>
      </c>
    </row>
    <row r="54" spans="2:9" ht="15.75" thickBot="1" x14ac:dyDescent="0.3">
      <c r="C54" s="107" t="s">
        <v>65</v>
      </c>
      <c r="D54" s="108"/>
      <c r="E54" s="108"/>
      <c r="F54" s="108"/>
      <c r="G54" s="108"/>
      <c r="H54" s="149">
        <f>H50</f>
        <v>0</v>
      </c>
      <c r="I54" s="137">
        <f>I50</f>
        <v>0</v>
      </c>
    </row>
    <row r="55" spans="2:9" ht="15.75" thickBot="1" x14ac:dyDescent="0.3">
      <c r="C55" s="109"/>
      <c r="H55"/>
    </row>
    <row r="56" spans="2:9" ht="15.75" thickBot="1" x14ac:dyDescent="0.3">
      <c r="C56" s="110" t="s">
        <v>76</v>
      </c>
      <c r="D56" s="111"/>
      <c r="E56" s="111"/>
      <c r="F56" s="127"/>
      <c r="G56" s="127"/>
      <c r="H56" s="146">
        <f>H52+H53+H54</f>
        <v>0</v>
      </c>
      <c r="I56" s="131">
        <f>I52+I53+I54</f>
        <v>0</v>
      </c>
    </row>
  </sheetData>
  <mergeCells count="68">
    <mergeCell ref="B47:I47"/>
    <mergeCell ref="B29:I29"/>
    <mergeCell ref="D30:D31"/>
    <mergeCell ref="H30:H31"/>
    <mergeCell ref="I30:I31"/>
    <mergeCell ref="E45:E46"/>
    <mergeCell ref="I40:I41"/>
    <mergeCell ref="D45:D46"/>
    <mergeCell ref="H45:H46"/>
    <mergeCell ref="I45:I46"/>
    <mergeCell ref="E25:E26"/>
    <mergeCell ref="I25:I26"/>
    <mergeCell ref="I33:I34"/>
    <mergeCell ref="B44:I44"/>
    <mergeCell ref="B32:I32"/>
    <mergeCell ref="D33:D34"/>
    <mergeCell ref="H33:H34"/>
    <mergeCell ref="E30:E31"/>
    <mergeCell ref="E33:E34"/>
    <mergeCell ref="E40:E41"/>
    <mergeCell ref="D18:D19"/>
    <mergeCell ref="H18:H19"/>
    <mergeCell ref="I18:I19"/>
    <mergeCell ref="B3:I3"/>
    <mergeCell ref="B5:I5"/>
    <mergeCell ref="B8:I8"/>
    <mergeCell ref="B9:I9"/>
    <mergeCell ref="D10:D11"/>
    <mergeCell ref="H10:H11"/>
    <mergeCell ref="I10:I11"/>
    <mergeCell ref="B14:I14"/>
    <mergeCell ref="D15:D16"/>
    <mergeCell ref="H15:H16"/>
    <mergeCell ref="I15:I16"/>
    <mergeCell ref="B17:I17"/>
    <mergeCell ref="E10:E11"/>
    <mergeCell ref="E48:E49"/>
    <mergeCell ref="E15:E16"/>
    <mergeCell ref="E18:E19"/>
    <mergeCell ref="F10:F11"/>
    <mergeCell ref="G10:G11"/>
    <mergeCell ref="F25:F26"/>
    <mergeCell ref="G25:G26"/>
    <mergeCell ref="F30:F31"/>
    <mergeCell ref="G30:G31"/>
    <mergeCell ref="F33:F34"/>
    <mergeCell ref="G33:G34"/>
    <mergeCell ref="F40:F41"/>
    <mergeCell ref="G40:G41"/>
    <mergeCell ref="F45:F46"/>
    <mergeCell ref="G45:G46"/>
    <mergeCell ref="F48:F49"/>
    <mergeCell ref="G48:G49"/>
    <mergeCell ref="F15:F16"/>
    <mergeCell ref="G15:G16"/>
    <mergeCell ref="F18:F19"/>
    <mergeCell ref="G18:G19"/>
    <mergeCell ref="B23:I23"/>
    <mergeCell ref="B24:I24"/>
    <mergeCell ref="D25:D26"/>
    <mergeCell ref="H25:H26"/>
    <mergeCell ref="D48:D49"/>
    <mergeCell ref="H48:H49"/>
    <mergeCell ref="I48:I49"/>
    <mergeCell ref="B38:I38"/>
    <mergeCell ref="B39:I39"/>
    <mergeCell ref="D40:D41"/>
    <mergeCell ref="H40:H41"/>
  </mergeCells>
  <pageMargins left="0.7" right="0.7" top="0.75" bottom="0.75" header="0.3" footer="0.3"/>
  <pageSetup paperSize="9" scale="63" fitToHeight="0"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Archives</vt:lpstr>
      <vt:lpstr>Déchets valorisables</vt:lpstr>
      <vt:lpstr>DIB et DEE</vt:lpstr>
      <vt:lpstr>Biodéchets</vt:lpstr>
      <vt:lpstr>Archives!Zone_d_impression</vt:lpstr>
      <vt:lpstr>'Déchets valorisables'!Zone_d_impression</vt:lpstr>
      <vt:lpstr>'DIB et DEE'!Zone_d_impression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BENCHOUCHE-55231</dc:creator>
  <cp:lastModifiedBy>BOUBAZINE FLORENT (CPAM BAS-RHIN)</cp:lastModifiedBy>
  <cp:lastPrinted>2023-06-05T08:22:10Z</cp:lastPrinted>
  <dcterms:created xsi:type="dcterms:W3CDTF">2013-08-05T12:54:34Z</dcterms:created>
  <dcterms:modified xsi:type="dcterms:W3CDTF">2025-12-31T10:20:50Z</dcterms:modified>
</cp:coreProperties>
</file>